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xml" ContentType="application/vnd.openxmlformats-officedocument.drawing+xml"/>
  <Override PartName="/xl/drawings/drawing60.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autoCompressPictures="0" defaultThemeVersion="166925"/>
  <mc:AlternateContent>
    <mc:Choice Requires="x15">
      <x15ac:absPath xmlns:x15ac="http://schemas.microsoft.com/office/spreadsheetml/2010/11/ac" url="L:\9836\IRP\2023\2- Plataformas cuantitativas\2T23\2- Publicación post JST\"/>
    </mc:Choice>
  </mc:AlternateContent>
  <xr:revisionPtr revIDLastSave="0" documentId="13_ncr:1_{1EAF516D-990B-4BE6-B388-A2BB5CFA8A8D}" xr6:coauthVersionLast="47" xr6:coauthVersionMax="47" xr10:uidLastSave="{00000000-0000-0000-0000-000000000000}"/>
  <bookViews>
    <workbookView xWindow="-120" yWindow="-120" windowWidth="29040" windowHeight="15840" tabRatio="500" xr2:uid="{00000000-000D-0000-FFFF-FFFF00000000}"/>
  </bookViews>
  <sheets>
    <sheet name="Índice"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1" sheetId="32" r:id="rId31"/>
    <sheet name="30" sheetId="31"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44" sheetId="45" r:id="rId45"/>
    <sheet name="45" sheetId="46" r:id="rId46"/>
    <sheet name="46" sheetId="47" r:id="rId47"/>
    <sheet name="47" sheetId="48" r:id="rId48"/>
    <sheet name="48" sheetId="49" r:id="rId49"/>
    <sheet name="49" sheetId="50" r:id="rId50"/>
    <sheet name="50" sheetId="51" r:id="rId51"/>
    <sheet name="51" sheetId="52" r:id="rId52"/>
    <sheet name="52" sheetId="53" r:id="rId53"/>
    <sheet name="53" sheetId="54" r:id="rId54"/>
    <sheet name="53e" sheetId="55" r:id="rId55"/>
    <sheet name="54" sheetId="56" r:id="rId56"/>
    <sheet name="55" sheetId="57" r:id="rId57"/>
    <sheet name="56" sheetId="58" r:id="rId58"/>
    <sheet name="57" sheetId="59" r:id="rId59"/>
    <sheet name="58" sheetId="60" r:id="rId60"/>
  </sheets>
  <definedNames>
    <definedName name="_xlnm.Print_Area" localSheetId="1">'1'!$B$3:$H$52</definedName>
    <definedName name="_xlnm.Print_Area" localSheetId="10">'10'!$B$2:$D$20</definedName>
    <definedName name="_xlnm.Print_Area" localSheetId="11">'11'!$B$2:$D$71</definedName>
    <definedName name="_xlnm.Print_Area" localSheetId="12">'12'!$B$2:$D$16</definedName>
    <definedName name="_xlnm.Print_Area" localSheetId="13">'13'!$C$3:$L$39</definedName>
    <definedName name="_xlnm.Print_Area" localSheetId="14">'14'!$C$3:$E$14</definedName>
    <definedName name="_xlnm.Print_Area" localSheetId="15">'15'!$C$2:$X$43</definedName>
    <definedName name="_xlnm.Print_Area" localSheetId="16">'16'!$B$2:$H$10</definedName>
    <definedName name="_xlnm.Print_Area" localSheetId="17">'17'!$C$3:$I$24</definedName>
    <definedName name="_xlnm.Print_Area" localSheetId="18">'18'!$C$3:$T$24</definedName>
    <definedName name="_xlnm.Print_Area" localSheetId="19">'19'!$C$3:$T$24</definedName>
    <definedName name="_xlnm.Print_Area" localSheetId="2">'2'!$C$3:$H$36</definedName>
    <definedName name="_xlnm.Print_Area" localSheetId="20">'20'!$B$3:$Q$20</definedName>
    <definedName name="_xlnm.Print_Area" localSheetId="21">'21'!$C$2:$O$50</definedName>
    <definedName name="_xlnm.Print_Area" localSheetId="22">'22'!$C$1:$O$122</definedName>
    <definedName name="_xlnm.Print_Area" localSheetId="23">'23'!$B$2:$P$21</definedName>
    <definedName name="_xlnm.Print_Area" localSheetId="24">'24'!$C$3:$D$14</definedName>
    <definedName name="_xlnm.Print_Area" localSheetId="25">'25'!$B$2:$H$9</definedName>
    <definedName name="_xlnm.Print_Area" localSheetId="26">'26'!$B$2:$S$29</definedName>
    <definedName name="_xlnm.Print_Area" localSheetId="27">'27'!$B$2:$D$10</definedName>
    <definedName name="_xlnm.Print_Area" localSheetId="28">'28'!$B$2:$J$21</definedName>
    <definedName name="_xlnm.Print_Area" localSheetId="29">'29'!$B$2:$G$15</definedName>
    <definedName name="_xlnm.Print_Area" localSheetId="3">'3'!$C$3:$H$28</definedName>
    <definedName name="_xlnm.Print_Area" localSheetId="31">'30'!$C$2:$G$27</definedName>
    <definedName name="_xlnm.Print_Area" localSheetId="30">'31'!$B$2:$D$13</definedName>
    <definedName name="_xlnm.Print_Area" localSheetId="32">'32'!$C$2:$T$64</definedName>
    <definedName name="_xlnm.Print_Area" localSheetId="33">'33'!$B$2:$S$17</definedName>
    <definedName name="_xlnm.Print_Area" localSheetId="34">'34'!$B$2:$I$16</definedName>
    <definedName name="_xlnm.Print_Area" localSheetId="35">'35'!$B$1:$G$7</definedName>
    <definedName name="_xlnm.Print_Area" localSheetId="36">'36'!$B$2:$Q$21</definedName>
    <definedName name="_xlnm.Print_Area" localSheetId="37">'37'!$B$2:$H$20</definedName>
    <definedName name="_xlnm.Print_Area" localSheetId="38">'38'!$B$2:$J$15</definedName>
    <definedName name="_xlnm.Print_Area" localSheetId="39">'39'!$B$2:$E$10</definedName>
    <definedName name="_xlnm.Print_Area" localSheetId="4">'4'!$C$3:$H$33</definedName>
    <definedName name="_xlnm.Print_Area" localSheetId="40">'40'!$B$2:$E$15</definedName>
    <definedName name="_xlnm.Print_Area" localSheetId="41">'41'!$B$2:$N$17</definedName>
    <definedName name="_xlnm.Print_Area" localSheetId="42">'42'!$B$2:$D$24</definedName>
    <definedName name="_xlnm.Print_Area" localSheetId="43">'43'!$B$2:$K$14</definedName>
    <definedName name="_xlnm.Print_Area" localSheetId="44">'44'!$B$2:$J$76</definedName>
    <definedName name="_xlnm.Print_Area" localSheetId="45">'45'!$B$2:$J$16</definedName>
    <definedName name="_xlnm.Print_Area" localSheetId="46">'46'!$B$2:$D$15</definedName>
    <definedName name="_xlnm.Print_Area" localSheetId="47">'47'!$B$2:$D$16</definedName>
    <definedName name="_xlnm.Print_Area" localSheetId="48">'48'!$B$2:$D$18</definedName>
    <definedName name="_xlnm.Print_Area" localSheetId="49">'49'!$B$3:$I$18</definedName>
    <definedName name="_xlnm.Print_Area" localSheetId="5">'5'!$B$3:$H$28</definedName>
    <definedName name="_xlnm.Print_Area" localSheetId="50">'50'!$B$2:$D$23</definedName>
    <definedName name="_xlnm.Print_Area" localSheetId="51">'51'!$B$3:$H$37</definedName>
    <definedName name="_xlnm.Print_Area" localSheetId="52">'52'!$C$3:$K$37</definedName>
    <definedName name="_xlnm.Print_Area" localSheetId="53">'53'!$B$1:$I$74</definedName>
    <definedName name="_xlnm.Print_Area" localSheetId="54">'53e'!$C$3:$I$11</definedName>
    <definedName name="_xlnm.Print_Area" localSheetId="55">'54'!$B$2:$Q$20</definedName>
    <definedName name="_xlnm.Print_Area" localSheetId="56">'55'!$B$1:$S$18</definedName>
    <definedName name="_xlnm.Print_Area" localSheetId="57">'56'!$B$2:$S$18</definedName>
    <definedName name="_xlnm.Print_Area" localSheetId="58">'57'!$C$2:$F$18</definedName>
    <definedName name="_xlnm.Print_Area" localSheetId="59">'58'!$B$1:$H$18</definedName>
    <definedName name="_xlnm.Print_Area" localSheetId="6">'6'!$B$2:$E$65</definedName>
    <definedName name="_xlnm.Print_Area" localSheetId="7">'7'!$B$2:$F$50</definedName>
    <definedName name="_xlnm.Print_Area" localSheetId="8">'8'!$B$2:$O$23</definedName>
    <definedName name="_xlnm.Print_Area" localSheetId="9">'9'!$B$2:$C$7</definedName>
    <definedName name="_xlnm.Print_Area" localSheetId="0">Índice!$B$2:$C$113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60" l="1"/>
  <c r="E48" i="8"/>
  <c r="E41" i="8"/>
  <c r="E50" i="8"/>
  <c r="D48" i="8"/>
  <c r="D41" i="8"/>
  <c r="D50" i="8"/>
  <c r="E27" i="8"/>
  <c r="D27" i="8"/>
  <c r="D36" i="7"/>
  <c r="D39" i="7"/>
  <c r="D40" i="7"/>
  <c r="D30" i="7"/>
  <c r="D27" i="7"/>
  <c r="D31" i="7"/>
  <c r="D22" i="7"/>
  <c r="D10" i="7"/>
  <c r="D23" i="7"/>
  <c r="D32" i="7"/>
  <c r="D41" i="7"/>
  <c r="F7" i="5"/>
  <c r="F6" i="5"/>
  <c r="F14" i="5"/>
  <c r="F18" i="5"/>
  <c r="F21" i="5"/>
  <c r="F22" i="5"/>
  <c r="F26" i="5"/>
  <c r="F27" i="5"/>
  <c r="F30" i="5"/>
  <c r="F32" i="5"/>
  <c r="F46" i="2"/>
  <c r="E46" i="2"/>
  <c r="F45" i="2"/>
  <c r="E45" i="2"/>
  <c r="F44" i="2"/>
  <c r="E44" i="2"/>
  <c r="F43" i="2"/>
  <c r="E43" i="2"/>
  <c r="F42" i="2"/>
  <c r="E42" i="2"/>
</calcChain>
</file>

<file path=xl/sharedStrings.xml><?xml version="1.0" encoding="utf-8"?>
<sst xmlns="http://schemas.openxmlformats.org/spreadsheetml/2006/main" count="2286" uniqueCount="1385">
  <si>
    <t>Información con Relevancia Prudencial (Pilar 3) Grupo CaixaBank</t>
  </si>
  <si>
    <t>INDICADORES CLAVES E IMPORTES DE LAS EXPOSICIONES PONDERADAS POR RIESGO</t>
  </si>
  <si>
    <t>EU KM1 - Indicadores claves</t>
  </si>
  <si>
    <t>SI</t>
  </si>
  <si>
    <t>EU OV1 - Resumen de los importes totales de exposición al riesgo</t>
  </si>
  <si>
    <t>RECURSOS PROPIOS, COLCHONES ANTICÍCLICOS Y RATIO DE APALANCAMIENTO</t>
  </si>
  <si>
    <t>Solvencia CaixaBank</t>
  </si>
  <si>
    <t>Recursos propios computables</t>
  </si>
  <si>
    <t>NIIF 9-FL: Comparación de los fondos propios y de las ratios de capital y de apalancamiento de las entidades con y sin la aplicación de las disposiciones transitorias de la NIIF 9 o de ECL análogas</t>
  </si>
  <si>
    <t>EU CC1 - Composición de los fondos propios reglamentarios</t>
  </si>
  <si>
    <t>EU CC2 - Conciliación de los fondos propios reglamentarios con el balance en los estados financieros auditados</t>
  </si>
  <si>
    <t>EU CCyB1 - Distribución geógráfica de las exposiciones crediticias pertinentes para el cálculo del colchón de capital anticíclico</t>
  </si>
  <si>
    <t>EU CCyB2 - Importe del colchón de capital anticíclico específico de cada entidad</t>
  </si>
  <si>
    <t>EU LR1 - Resumen de la conciliación de los activos contables y las exposiciones correspondientes a la ratio de apalancamiento</t>
  </si>
  <si>
    <t>EU LR2 - Cuadro divulgativo común de la ratio de apalancamiento</t>
  </si>
  <si>
    <t>EU LR3 - Desglose de exposiciones dentro de balance (excluidos derivados, operaciones de financiación de valores y exposiciones excluidas)</t>
  </si>
  <si>
    <t>RIESGO DE LIQUIDEZ</t>
  </si>
  <si>
    <t>EU LIQ1 - Información cuantitativa de la ratio de cobertura de liquidez (LCR)</t>
  </si>
  <si>
    <t>EU LIQB - Información cualitativa sobre el Coeficiente de cobertura de liquidez (LCR)</t>
  </si>
  <si>
    <t>EU LIQ2 - Ratio de financiación estable neta (NSFR)</t>
  </si>
  <si>
    <t>RIESGO DE CRÉDITO</t>
  </si>
  <si>
    <t>Técnicas de mitigación de riesgo</t>
  </si>
  <si>
    <t>EU CR3 - Técnicas de reducción del riesgo de crédito - Visión general</t>
  </si>
  <si>
    <t>EU CR4 - Método estándar - Exposición al riesgo de crédito y efectos de la reducción del riesgo de crédito</t>
  </si>
  <si>
    <t>Método Estándar</t>
  </si>
  <si>
    <t>EU CR5 - Método estándar (EAD)</t>
  </si>
  <si>
    <t>EU CR5 - Método estándar (APR)</t>
  </si>
  <si>
    <t>Método IRB</t>
  </si>
  <si>
    <t>IRB: Exposiciones al Riesgo de Crédito por cartera</t>
  </si>
  <si>
    <t>Empresa por intervalo de PD según método avanzado basado en calificaciones internas (AIRB)</t>
  </si>
  <si>
    <t>21a</t>
  </si>
  <si>
    <t>EU CR6 - Método AIRB - Exposiciones al riesgo de crédito por categoría de exposición e intervalo de PD (Empresas - Pymes)</t>
  </si>
  <si>
    <t>21b</t>
  </si>
  <si>
    <t>EU CR6 - Método AIRB - Exposiciones al riesgo de crédito por categoría de exposición e intervalo de PD (Empresas - Otras)</t>
  </si>
  <si>
    <t>Minoristas por intervalo de PD según método avanzado basado en calificaciones internas (AIRB)</t>
  </si>
  <si>
    <t>22a</t>
  </si>
  <si>
    <t>EU CR6 - Método IRB - Exposiciones al riesgo de crédito por cartera e intervalo de PD (Exposiciones minoristas - bienes inmuebles, pymes)</t>
  </si>
  <si>
    <t>22b</t>
  </si>
  <si>
    <t>EU CR6 - Método IRB - Exposiciones al riesgo de crédito por cartera e intervalo de PD (Exposiciones minoristas - bienes inmuebles, no pymes)</t>
  </si>
  <si>
    <t>22c</t>
  </si>
  <si>
    <t>EU CR6 - Método IRB - Exposiciones al riesgo de crédito por cartera e intervalo de PD (Exposiciones minoristas renovables admisibles)</t>
  </si>
  <si>
    <t>22d</t>
  </si>
  <si>
    <t>EU CR6 - Método IRB - Exposiciones al riesgo de crédito por cartera e intervalo de PD (Exposiciones minoristas - otras, pymes)</t>
  </si>
  <si>
    <t>22e</t>
  </si>
  <si>
    <t>EU CR6 - Método IRB - Exposiciones al riesgo de crédito por cartera e intervalo de PD (Exposiciones minoristas - otras, no pymes)</t>
  </si>
  <si>
    <t>EU CR7-A - Método IRB — Divulgación del alcance de la utilización de técnicas de reducción del riesgo de crédito</t>
  </si>
  <si>
    <t>EU CR8 - Estados de flujos de APR de exposiciones al riesgo de crédito según el método IRB</t>
  </si>
  <si>
    <t>Calidad Crediticia</t>
  </si>
  <si>
    <t>EU CR1-A - Vencimiento de las exposiciones</t>
  </si>
  <si>
    <t>EU CR1 - Exposiciones dudosas y no dudosas y provisiones relacionadas</t>
  </si>
  <si>
    <t>EU CR2 - Variaciones del volumen de préstamos y anticipos dudosos</t>
  </si>
  <si>
    <t>EU CQ1 - Calidad crediticia de las exposiciones restructuradas o refinanciadas</t>
  </si>
  <si>
    <t>EU CQ4 - Calidad de las exposiciones dudosas por situación geográfica</t>
  </si>
  <si>
    <t>EU CQ5 - Calidad crediticia de los préstamos y anticipos a sociedades no financieras por sector de actividad</t>
  </si>
  <si>
    <t>EU CQ7: Colateral obtenida mediante la toma de procesos de posesión y ejecución</t>
  </si>
  <si>
    <r>
      <rPr>
        <b/>
        <sz val="10"/>
        <color rgb="FF009CD6"/>
        <rFont val="Arial"/>
        <family val="2"/>
      </rPr>
      <t>Información Cuantitativa ASG</t>
    </r>
    <r>
      <rPr>
        <b/>
        <vertAlign val="superscript"/>
        <sz val="10"/>
        <color rgb="FF009CD6"/>
        <rFont val="Arial"/>
        <family val="2"/>
      </rPr>
      <t>2</t>
    </r>
  </si>
  <si>
    <t>Template 1: Riesgo de transición de Cambio Climático: Calidad crediticia de las exposiciones por sector, emisiones y vencimiento residual</t>
  </si>
  <si>
    <t>Template 2: Cambio climático Riesgo de transición: Préstamos garantizados por bienes inmuebles - Eficiencia energética de la garantía</t>
  </si>
  <si>
    <t>Template 3: Banking book - Riesgo de transición del cambio climático: Métricas de alineación</t>
  </si>
  <si>
    <t>Template 4: Cartera bancaria - Riesgo de transición del cambio climático: Exposiciones a las 20 principales empresas intensivas en carbono</t>
  </si>
  <si>
    <t>Template 5: Banking book - Riesgo físico de cambio climático: Exposiciones sujetas a riesgo físico</t>
  </si>
  <si>
    <t>Template 10: otras acciones de mitigación del cambio climático que no están cubiertas en la taxonomía de la UE</t>
  </si>
  <si>
    <t>RIESGO DE CONTRAPARTE</t>
  </si>
  <si>
    <t>EU CCR1 - Análisis de la exposición al riesgo de contraparte en función del método</t>
  </si>
  <si>
    <t>EU CCR2 - Operaciones sujetas a requisitos de fondos propios por riesgo de AVC</t>
  </si>
  <si>
    <t>Método estándar</t>
  </si>
  <si>
    <t>Metodo Estandar - Exposiciones al riesgo de contraparte</t>
  </si>
  <si>
    <t>EU CCR3- Método estándar - Exposiciones al riesgo de contraparte por categorías reglamentarias de exposición y ponderaciones de riesgo</t>
  </si>
  <si>
    <t>EU CCR8 - Exposiciones frente a las entidades de contrapartida central</t>
  </si>
  <si>
    <t>IRB: exposiciones al riesgo de contraparte por cartera</t>
  </si>
  <si>
    <t>EU CCR4 - Método IRB - Exposiciones al riesgo de contraparte por cartera y escala de PD</t>
  </si>
  <si>
    <t>EU CCR5 - Composición de las garantías reales para las exposiciones al riesgo de contraparte</t>
  </si>
  <si>
    <t>EU CCR6 - Exposiciones a derivados de crédito</t>
  </si>
  <si>
    <t>RIESGO DE MERCADO</t>
  </si>
  <si>
    <t>EU MR1 - Riesgo de mercado según el método estándar</t>
  </si>
  <si>
    <t>EU MR2-A - Riesgo de mercado según el método de modelos internos (MMI)</t>
  </si>
  <si>
    <t>EU MR2-B - Estado de flujos de los importes ponderados por riesgo de las exposiciones al riesgo de mercado sujetas al MMI</t>
  </si>
  <si>
    <t>EU MR3 - Valores según el método IMA para las carteras de negociación</t>
  </si>
  <si>
    <t>EU MR4 - Comparación de las estimaciones del VaR con pérdidas y ganancias</t>
  </si>
  <si>
    <t>CARTERA ACCIONARIALy FINANCIACIÓN ESPECIALIZADA</t>
  </si>
  <si>
    <t>Cartera Accionarial IRB</t>
  </si>
  <si>
    <t>52a</t>
  </si>
  <si>
    <t>Exposición de la cartera de participaciones accionariales</t>
  </si>
  <si>
    <t>52b</t>
  </si>
  <si>
    <t>Exposición por categoría de exposición y grado de deudor</t>
  </si>
  <si>
    <t>EU CR10 - Exposiciones de financiación especializada y de renta variable sujetas al método simple de ponderación de riesgo</t>
  </si>
  <si>
    <t>53a</t>
  </si>
  <si>
    <t>EU CR10.1 - Financiación especializada: financiación de proyectos (método de asignación)</t>
  </si>
  <si>
    <t>53b</t>
  </si>
  <si>
    <t>EU CR10.2 - Financiación especializada: bienes inmuebles generadores de rentas y bienes inmuebles comerciales de alta volatilidad (método de asignación)</t>
  </si>
  <si>
    <t>53c</t>
  </si>
  <si>
    <t>EU CR10.3 - Financiación especializada: financiación de bienes (método de asignación)</t>
  </si>
  <si>
    <t>53d</t>
  </si>
  <si>
    <t>EU CR10.4 - Financiación especializada: financiación de materias primas (método de asignación)</t>
  </si>
  <si>
    <t>53e</t>
  </si>
  <si>
    <t>EU CR10.5 - Exposiciones de renta variable sujetas al método simple de ponderación de riesgo</t>
  </si>
  <si>
    <t>TITULIZACIONES</t>
  </si>
  <si>
    <t>EU SEC1 - Exposiciones de titulización en la cartera de inversión</t>
  </si>
  <si>
    <t>EU SEC3 - Exposiciones de titulización en la cartera de inversión y requisitos de capital reglamentario correspondientes cuando la entidad actúa como originadora o patrocinadora</t>
  </si>
  <si>
    <t>EU SEC4 - Exposiciones de titulización en la cartera de inversión y requisitos de capital reglamentario correspondientes cuando la entidad actúa como inversora</t>
  </si>
  <si>
    <t>EU SEC 5- Exposiciones titulizadas por la entidad - Exposiciones con impago y ajustes por riesgo de crédito específico</t>
  </si>
  <si>
    <t>RIESGO ESTRUCTURAL DE TIPOS DE INTERES</t>
  </si>
  <si>
    <t>EU IRRBB1 - Riesgo de tipo de interés de la cartera de Inversión</t>
  </si>
  <si>
    <t>(1) No se reportan plantillas EU CR7, EU CR10.2, EU CR10.3, EU CR10.4, CCR7, SEC2 por no tener nada que reportar en ellas.</t>
  </si>
  <si>
    <t>(2) Adicionalmente, la información cualitativa y cuantitativa se divulga en documento pdf conjuntamente con este excel.</t>
  </si>
  <si>
    <t>1. EU KM1 – Indicadores clave</t>
  </si>
  <si>
    <t>Importes en millones de euros</t>
  </si>
  <si>
    <t>Fondos propios disponibles (importes)</t>
  </si>
  <si>
    <t>Capital de nivel 1 ordinario</t>
  </si>
  <si>
    <t>Capital de nivel 1</t>
  </si>
  <si>
    <t>Capital total</t>
  </si>
  <si>
    <t>Importes de las exposiciones ponderadas por riesgo</t>
  </si>
  <si>
    <t>Importe total de la exposición al riesgo</t>
  </si>
  <si>
    <t>Ratios de capital (en porcentaje del importe de la exposición ponderada por riesgo)</t>
  </si>
  <si>
    <t>Ratio de capital de nivel 1 ordinario (%)</t>
  </si>
  <si>
    <t>Ratio de capital de nivel 1 (%)</t>
  </si>
  <si>
    <t>Ratio de capital total (%)</t>
  </si>
  <si>
    <t>Requisitos de fondos propios adicionales para hacer frente a riesgos distintos del riesgo de apalancamiento excesivo (en porcentaje del importe de la exposición ponderada por riesgo)</t>
  </si>
  <si>
    <t>EU 7a</t>
  </si>
  <si>
    <t xml:space="preserve">Requisitos de fondos propios adicionales para hacer frente a riesgos distintos del riesgo de apalancamiento excesivo (%) </t>
  </si>
  <si>
    <t>EU 7b</t>
  </si>
  <si>
    <t xml:space="preserve">     De los cuales: estarán compuestos por capital de nivel 1 ordinario (puntos porcentuales)</t>
  </si>
  <si>
    <t>EU 7c</t>
  </si>
  <si>
    <t xml:space="preserve">     De los cuales: estarán compuestos por capital de nivel 1 (puntos porcentuales)</t>
  </si>
  <si>
    <t>EU 7d</t>
  </si>
  <si>
    <t>Total de los requisitos de fondos propios del PRES (%)</t>
  </si>
  <si>
    <t>Colchón combinado y requisito global de capital (en porcentaje del importe de la exposición ponderada por riesgo)</t>
  </si>
  <si>
    <t>Colchón de conservación de capital (%)</t>
  </si>
  <si>
    <t>EU 8a</t>
  </si>
  <si>
    <t>Colchón de conservación debido al riesgo macroprudencial o sistémico observado en un Estado miembro (%)</t>
  </si>
  <si>
    <r>
      <rPr>
        <sz val="8"/>
        <color rgb="FF404040"/>
        <rFont val="Arial"/>
        <family val="2"/>
      </rPr>
      <t>Colchón de capital anticíclico específico de la entidad (%)</t>
    </r>
    <r>
      <rPr>
        <sz val="8"/>
        <color rgb="FF404040"/>
        <rFont val="Arial"/>
        <family val="2"/>
      </rPr>
      <t xml:space="preserve"> </t>
    </r>
    <r>
      <rPr>
        <vertAlign val="superscript"/>
        <sz val="8"/>
        <color rgb="FF404040"/>
        <rFont val="Arial"/>
        <family val="2"/>
      </rPr>
      <t>(1)</t>
    </r>
  </si>
  <si>
    <t>EU 9a</t>
  </si>
  <si>
    <t>Colchón de riesgo sistémico (%)</t>
  </si>
  <si>
    <t>Colchón de entidades de importancia sistémica mundial (%)</t>
  </si>
  <si>
    <t>EU 10a</t>
  </si>
  <si>
    <t>Colchón de otras entidades de importancia sistémica (%)</t>
  </si>
  <si>
    <t>Requisitos combinados de colchón (%)</t>
  </si>
  <si>
    <t>EU 11a</t>
  </si>
  <si>
    <t>Requisitos globales de capital (%)</t>
  </si>
  <si>
    <t>Capital de nivel 1 ordinario disponible tras cumplir el total de los requisitos de fondos propios del PRES (%)</t>
  </si>
  <si>
    <t>Ratio de apalancamiento</t>
  </si>
  <si>
    <t>Medida de la exposición total</t>
  </si>
  <si>
    <t>Ratio de apalancamiento (%)</t>
  </si>
  <si>
    <t>Requisitos de fondos propios adicionales para hacer frente al riesgo de apalancamiento excesivo (en porcentaje de la medida de la exposición total)</t>
  </si>
  <si>
    <t>EU 14a</t>
  </si>
  <si>
    <t>Requisitos de fondos propios adicionales para hacer frente al riesgo de apalancamiento excesivo (%)</t>
  </si>
  <si>
    <t>EU 14b</t>
  </si>
  <si>
    <t>EU 14c</t>
  </si>
  <si>
    <t>Total de los requisitos de ratio de apalancamiento del PRES (%)</t>
  </si>
  <si>
    <t>Colchón de ratio de apalancamiento y requisito global de ratio de apalancamiento (en porcentaje de la medida de la exposición total)</t>
  </si>
  <si>
    <t>EU 14d</t>
  </si>
  <si>
    <t>Requisito de colchón de ratio de apalancamiento (%)</t>
  </si>
  <si>
    <t>EU 14e</t>
  </si>
  <si>
    <t>Requisito de ratio de apalancamiento global (%)</t>
  </si>
  <si>
    <r>
      <rPr>
        <sz val="8"/>
        <color rgb="FFFFFFFF"/>
        <rFont val="Arial"/>
        <family val="2"/>
      </rPr>
      <t xml:space="preserve">Ratio de cobertura de liquidez </t>
    </r>
    <r>
      <rPr>
        <vertAlign val="superscript"/>
        <sz val="8"/>
        <color rgb="FFFFFFFF"/>
        <rFont val="Arial"/>
        <family val="2"/>
      </rPr>
      <t>(</t>
    </r>
    <r>
      <rPr>
        <vertAlign val="superscript"/>
        <sz val="8"/>
        <color rgb="FFFFFFFF"/>
        <rFont val="Arial"/>
        <family val="2"/>
      </rPr>
      <t>2</t>
    </r>
    <r>
      <rPr>
        <vertAlign val="superscript"/>
        <sz val="8"/>
        <color rgb="FFFFFFFF"/>
        <rFont val="Arial"/>
        <family val="2"/>
      </rPr>
      <t>)</t>
    </r>
  </si>
  <si>
    <t>Total de activos líquidos de alta calidad (HQLA, por sus siglas en inglés) (valor ponderado, media)</t>
  </si>
  <si>
    <t>EU 16a</t>
  </si>
  <si>
    <t>Salidas de efectivo — Valor ponderado total</t>
  </si>
  <si>
    <t>EU 16b</t>
  </si>
  <si>
    <t>Entradas de efectivo — Valor ponderado total</t>
  </si>
  <si>
    <t>Total de salidas netas de efectivo (valor ajustado)</t>
  </si>
  <si>
    <t>Ratio de cobertura de liquidez (%)</t>
  </si>
  <si>
    <r>
      <rPr>
        <sz val="8"/>
        <color rgb="FFFFFFFF"/>
        <rFont val="Arial"/>
        <family val="2"/>
      </rPr>
      <t>Ratio de financiación estable neta</t>
    </r>
    <r>
      <rPr>
        <sz val="8"/>
        <color rgb="FFFFFFFF"/>
        <rFont val="Arial"/>
        <family val="2"/>
      </rPr>
      <t xml:space="preserve"> </t>
    </r>
    <r>
      <rPr>
        <sz val="8"/>
        <color rgb="FFFFFFFF"/>
        <rFont val="Segoe UI Symbol"/>
        <family val="2"/>
      </rPr>
      <t xml:space="preserve"> </t>
    </r>
    <r>
      <rPr>
        <vertAlign val="superscript"/>
        <sz val="8"/>
        <color rgb="FFFFFFFF"/>
        <rFont val="Segoe UI Symbol"/>
        <family val="2"/>
      </rPr>
      <t>(</t>
    </r>
    <r>
      <rPr>
        <vertAlign val="superscript"/>
        <sz val="8"/>
        <color rgb="FFFFFFFF"/>
        <rFont val="Segoe UI Symbol"/>
        <family val="2"/>
      </rPr>
      <t>3</t>
    </r>
    <r>
      <rPr>
        <vertAlign val="superscript"/>
        <sz val="8"/>
        <color rgb="FFFFFFFF"/>
        <rFont val="Segoe UI Symbol"/>
        <family val="2"/>
      </rPr>
      <t>)</t>
    </r>
  </si>
  <si>
    <t>Total de financiación estable disponible</t>
  </si>
  <si>
    <t>Total de financiación estable total requerida</t>
  </si>
  <si>
    <t>Ratio de financiación estable neta (%)</t>
  </si>
  <si>
    <t>(1) De actualitzación trimestral, en función de las exposiciones en terceros países.
(2) LCR medio (media de los últimos 12 meses)</t>
  </si>
  <si>
    <t>(3) Valores de trimestres anteriores actualizados por actualización de requerimiento regulatorio</t>
  </si>
  <si>
    <t>Leverage ratio</t>
  </si>
  <si>
    <t>2. EU OV1 - Resumen de los importes de las exposiciones ponderadas por riesgo</t>
  </si>
  <si>
    <t>Requisitos de fondos propios totales</t>
  </si>
  <si>
    <t>Riesgo de crédito (excluido el riesgo de contraparte)</t>
  </si>
  <si>
    <t>Del cual: con el método estándar</t>
  </si>
  <si>
    <r>
      <rPr>
        <sz val="8"/>
        <color rgb="FF404040"/>
        <rFont val="Arial"/>
        <family val="2"/>
      </rPr>
      <t>Del cual: con el método básico basado en calificaciones internas (FIRB)</t>
    </r>
    <r>
      <rPr>
        <vertAlign val="superscript"/>
        <sz val="8"/>
        <color rgb="FF404040"/>
        <rFont val="Arial"/>
        <family val="2"/>
      </rPr>
      <t xml:space="preserve"> (1)</t>
    </r>
  </si>
  <si>
    <r>
      <rPr>
        <sz val="8"/>
        <color rgb="FF404040"/>
        <rFont val="Arial"/>
        <family val="2"/>
      </rPr>
      <t>Del cual: sujeta a los criterios de asignación</t>
    </r>
    <r>
      <rPr>
        <vertAlign val="superscript"/>
        <sz val="8"/>
        <color rgb="FF404040"/>
        <rFont val="Arial"/>
        <family val="2"/>
      </rPr>
      <t xml:space="preserve"> (1)</t>
    </r>
  </si>
  <si>
    <t>EU 4a</t>
  </si>
  <si>
    <t>Del cual: valores con el método simple de ponderación de riesgo</t>
  </si>
  <si>
    <t>Del cual: con el método avanzado basado en calificaciones internas (AIRB)</t>
  </si>
  <si>
    <t>Riesgo de contraparte</t>
  </si>
  <si>
    <t>Del cual: el método del modelo interno (MMI)</t>
  </si>
  <si>
    <t>Del cual: exposiciones frente a una contraparte central</t>
  </si>
  <si>
    <t>EU 8b</t>
  </si>
  <si>
    <t>Del cual: ajuste de valoración del crédito (AVC)</t>
  </si>
  <si>
    <t>Del cual: otro riesgo de contraparte</t>
  </si>
  <si>
    <t>Riesgo de liquidación</t>
  </si>
  <si>
    <r>
      <rPr>
        <sz val="8"/>
        <color rgb="FFFFFFFF"/>
        <rFont val="Arial"/>
        <family val="2"/>
      </rPr>
      <t>Exposiciones de titulización de la cartera de inversión (después de aplicar el límite máximo)</t>
    </r>
    <r>
      <rPr>
        <vertAlign val="superscript"/>
        <sz val="8"/>
        <color rgb="FFFFFFFF"/>
        <rFont val="Arial"/>
        <family val="2"/>
      </rPr>
      <t xml:space="preserve"> (1)</t>
    </r>
  </si>
  <si>
    <t>Del cual: el método SEC-IRBA</t>
  </si>
  <si>
    <t>Del cual: el método SEC-ERBA (incluido el método de evaluación interna</t>
  </si>
  <si>
    <t>Del cual: el método SEC-SA</t>
  </si>
  <si>
    <t>EU 19a</t>
  </si>
  <si>
    <t>Del cual: 1250 %</t>
  </si>
  <si>
    <t>Riesgos de posición, de tipo de cambio y de materias primas (riesgo de mercado)</t>
  </si>
  <si>
    <t>Del cual: con el método de modelos internos (MMI)</t>
  </si>
  <si>
    <t>EU 22a</t>
  </si>
  <si>
    <t>Grandes exposiciones</t>
  </si>
  <si>
    <t>Riesgo operativo</t>
  </si>
  <si>
    <t>EU 23a</t>
  </si>
  <si>
    <t>Del cual: con el método del indicador básico</t>
  </si>
  <si>
    <t>EU 23b</t>
  </si>
  <si>
    <t>Eu 23c</t>
  </si>
  <si>
    <t>Del cual: con el método de medición avanzada</t>
  </si>
  <si>
    <t>Importes por debajo de los umbrales de deducción (con una ponderación de riesgo del 250 %)</t>
  </si>
  <si>
    <t>TOTAL</t>
  </si>
  <si>
    <t>(1) Conceptos que presentan adaptaciones respecto al mapping tool de la EBA.</t>
  </si>
  <si>
    <t>3. Solvencia CaixaBank</t>
  </si>
  <si>
    <t>Importes en millones de euros y en %</t>
  </si>
  <si>
    <t>CET1</t>
  </si>
  <si>
    <t>Tier 1 adicional</t>
  </si>
  <si>
    <t>TIER 1</t>
  </si>
  <si>
    <t>TIER 2</t>
  </si>
  <si>
    <t>CAPITAL TOTAL</t>
  </si>
  <si>
    <t>APR</t>
  </si>
  <si>
    <t>Del que crédito</t>
  </si>
  <si>
    <t>Del que accionarial</t>
  </si>
  <si>
    <t>Del que mercado</t>
  </si>
  <si>
    <t>Del que operacional</t>
  </si>
  <si>
    <t>Ratio CET1</t>
  </si>
  <si>
    <t>Ratio Tier 1</t>
  </si>
  <si>
    <t>Ratio Cap. Total</t>
  </si>
  <si>
    <r>
      <rPr>
        <sz val="8"/>
        <color rgb="FFFFFFFF"/>
        <rFont val="Arial"/>
        <family val="2"/>
      </rPr>
      <t>Ratio MREL subordinado</t>
    </r>
    <r>
      <rPr>
        <vertAlign val="superscript"/>
        <sz val="8"/>
        <color rgb="FFFFFFFF"/>
        <rFont val="Arial"/>
        <family val="2"/>
      </rPr>
      <t xml:space="preserve"> (1)</t>
    </r>
  </si>
  <si>
    <r>
      <rPr>
        <sz val="8"/>
        <color rgb="FFFFFFFF"/>
        <rFont val="Arial"/>
        <family val="2"/>
      </rPr>
      <t>Ratio MREL</t>
    </r>
    <r>
      <rPr>
        <vertAlign val="superscript"/>
        <sz val="8"/>
        <color rgb="FFFFFFFF"/>
        <rFont val="Arial"/>
        <family val="2"/>
      </rPr>
      <t xml:space="preserve"> (1)</t>
    </r>
  </si>
  <si>
    <t>Ratio MREL s/LRE</t>
  </si>
  <si>
    <r>
      <rPr>
        <sz val="8"/>
        <color rgb="FF404040"/>
        <rFont val="Arial"/>
        <family val="2"/>
      </rPr>
      <t>Buffer MDA</t>
    </r>
    <r>
      <rPr>
        <vertAlign val="superscript"/>
        <sz val="8"/>
        <color rgb="FF404040"/>
        <rFont val="Arial"/>
        <family val="2"/>
      </rPr>
      <t>(2)</t>
    </r>
  </si>
  <si>
    <t>Expos. Leverage</t>
  </si>
  <si>
    <t>Ratio CET1 ind.</t>
  </si>
  <si>
    <r>
      <rPr>
        <sz val="8"/>
        <color rgb="FF404040"/>
        <rFont val="Arial"/>
        <family val="2"/>
      </rPr>
      <t>Buffer MDA Ind.</t>
    </r>
    <r>
      <rPr>
        <vertAlign val="superscript"/>
        <sz val="8"/>
        <color rgb="FF404040"/>
        <rFont val="Arial"/>
        <family val="2"/>
      </rPr>
      <t>(2)</t>
    </r>
  </si>
  <si>
    <t>(1)  En relación con el requerimiento de MREL el Grupo CaixaBank debe alcanzar a partir del 1 de enero de 2024 un volumen mínimo de fondos propios y pasivos admisibles, MREL Total, del 24,28 % de APRs (18,44% a nivel de MREL subordinado), con un requerimiento intermedio del 22,40 % desde el 1 de enero de 2022 (16,57% a nivel de MREL subordinado).</t>
  </si>
  <si>
    <t>(2)  El Buffer MDA que aplica es el menor entre el individual y el consolidado.</t>
  </si>
  <si>
    <t>4. Recursos propios computables</t>
  </si>
  <si>
    <t>Instrumentos CET1</t>
  </si>
  <si>
    <t>Fondos propios contables</t>
  </si>
  <si>
    <r>
      <rPr>
        <sz val="8"/>
        <color rgb="FF404040"/>
        <rFont val="Arial"/>
        <family val="2"/>
      </rPr>
      <t>Capital</t>
    </r>
    <r>
      <rPr>
        <vertAlign val="superscript"/>
        <sz val="8"/>
        <color rgb="FF404040"/>
        <rFont val="Arial"/>
        <family val="2"/>
      </rPr>
      <t xml:space="preserve"> </t>
    </r>
  </si>
  <si>
    <t>Resultado</t>
  </si>
  <si>
    <t>Reservas y otros</t>
  </si>
  <si>
    <t>Int. minoritarios y OCIs</t>
  </si>
  <si>
    <t>Corrección computab. int. minorit y OCIs</t>
  </si>
  <si>
    <r>
      <rPr>
        <sz val="8"/>
        <color rgb="FF404040"/>
        <rFont val="Arial"/>
        <family val="2"/>
      </rPr>
      <t>Otros ajustes</t>
    </r>
    <r>
      <rPr>
        <vertAlign val="superscript"/>
        <sz val="8"/>
        <color rgb="FF404040"/>
        <rFont val="Arial"/>
        <family val="2"/>
      </rPr>
      <t>(</t>
    </r>
    <r>
      <rPr>
        <vertAlign val="superscript"/>
        <sz val="8"/>
        <color rgb="FF404040"/>
        <rFont val="Arial"/>
        <family val="2"/>
      </rPr>
      <t>1</t>
    </r>
    <r>
      <rPr>
        <vertAlign val="superscript"/>
        <sz val="8"/>
        <color rgb="FF404040"/>
        <rFont val="Arial"/>
        <family val="2"/>
      </rPr>
      <t>)</t>
    </r>
  </si>
  <si>
    <t>Deducciones CET1</t>
  </si>
  <si>
    <t>Activos inmateriales</t>
  </si>
  <si>
    <t>Activos fiscales diferidos</t>
  </si>
  <si>
    <t>Resto de deducciones de CET1</t>
  </si>
  <si>
    <r>
      <rPr>
        <b/>
        <sz val="8"/>
        <color rgb="FF404040"/>
        <rFont val="Arial"/>
        <family val="2"/>
      </rPr>
      <t>Instrumentos AT1</t>
    </r>
    <r>
      <rPr>
        <b/>
        <vertAlign val="superscript"/>
        <sz val="8"/>
        <color rgb="FF404040"/>
        <rFont val="Arial"/>
        <family val="2"/>
      </rPr>
      <t xml:space="preserve"> </t>
    </r>
    <r>
      <rPr>
        <b/>
        <vertAlign val="superscript"/>
        <sz val="8"/>
        <color rgb="FF404040"/>
        <rFont val="Arial"/>
        <family val="2"/>
      </rPr>
      <t>(2)</t>
    </r>
  </si>
  <si>
    <t>Deducciones AT1</t>
  </si>
  <si>
    <r>
      <rPr>
        <b/>
        <sz val="8"/>
        <color rgb="FF404040"/>
        <rFont val="Arial"/>
        <family val="2"/>
      </rPr>
      <t>Instrumentos T2</t>
    </r>
    <r>
      <rPr>
        <b/>
        <sz val="8"/>
        <color rgb="FF404040"/>
        <rFont val="Arial"/>
        <family val="2"/>
      </rPr>
      <t xml:space="preserve"> </t>
    </r>
    <r>
      <rPr>
        <b/>
        <vertAlign val="superscript"/>
        <sz val="8"/>
        <color rgb="FF404040"/>
        <rFont val="Arial"/>
        <family val="2"/>
      </rPr>
      <t>(</t>
    </r>
    <r>
      <rPr>
        <b/>
        <vertAlign val="superscript"/>
        <sz val="8"/>
        <color rgb="FF404040"/>
        <rFont val="Arial"/>
        <family val="2"/>
      </rPr>
      <t>3</t>
    </r>
    <r>
      <rPr>
        <b/>
        <vertAlign val="superscript"/>
        <sz val="8"/>
        <color rgb="FF404040"/>
        <rFont val="Arial"/>
        <family val="2"/>
      </rPr>
      <t>)</t>
    </r>
  </si>
  <si>
    <t>Financiaciones subordinadas</t>
  </si>
  <si>
    <t>Exceso provisiones IRB</t>
  </si>
  <si>
    <t>Deducciones T2</t>
  </si>
  <si>
    <r>
      <rPr>
        <sz val="8"/>
        <color rgb="FF404040"/>
        <rFont val="Arial"/>
        <family val="2"/>
      </rPr>
      <t>Emisiones de deuda senior non-preferred (SNP)</t>
    </r>
    <r>
      <rPr>
        <vertAlign val="superscript"/>
        <sz val="8"/>
        <color rgb="FF404040"/>
        <rFont val="Arial"/>
        <family val="2"/>
      </rPr>
      <t xml:space="preserve"> (4)</t>
    </r>
  </si>
  <si>
    <t>Otros instrumentos subordinados computables MREL</t>
  </si>
  <si>
    <t>MREL SUBORDINADO</t>
  </si>
  <si>
    <r>
      <rPr>
        <sz val="8"/>
        <color rgb="FF404040"/>
        <rFont val="Arial"/>
        <family val="2"/>
      </rPr>
      <t>Otros instrumentos computables MREL</t>
    </r>
    <r>
      <rPr>
        <vertAlign val="superscript"/>
        <sz val="8"/>
        <color rgb="FF404040"/>
        <rFont val="Arial"/>
        <family val="2"/>
      </rPr>
      <t xml:space="preserve"> (4)</t>
    </r>
  </si>
  <si>
    <t>MREL</t>
  </si>
  <si>
    <r>
      <rPr>
        <sz val="7"/>
        <color rgb="FF000000"/>
        <rFont val="Arial"/>
        <family val="2"/>
      </rPr>
      <t xml:space="preserve">(1) </t>
    </r>
    <r>
      <rPr>
        <sz val="7"/>
        <color rgb="FF000000"/>
        <rFont val="Arial"/>
        <family val="2"/>
      </rPr>
      <t xml:space="preserve">Incluye, principalmente, la previsión de dividendos del año en curso, el ajuste transitorio IFRS9 y AVAs.
</t>
    </r>
    <r>
      <rPr>
        <sz val="7"/>
        <color rgb="FF000000"/>
        <rFont val="Arial"/>
        <family val="2"/>
      </rPr>
      <t xml:space="preserve">(2) </t>
    </r>
    <r>
      <rPr>
        <sz val="7"/>
        <color rgb="FF000000"/>
        <rFont val="Arial"/>
        <family val="2"/>
      </rPr>
      <t xml:space="preserve">En </t>
    </r>
    <r>
      <rPr>
        <sz val="7"/>
        <color rgb="FF000000"/>
        <rFont val="Arial"/>
        <family val="2"/>
      </rPr>
      <t xml:space="preserve">el </t>
    </r>
    <r>
      <rPr>
        <sz val="7"/>
        <color rgb="FF000000"/>
        <rFont val="Arial"/>
        <family val="2"/>
      </rPr>
      <t xml:space="preserve">segundo trimestre </t>
    </r>
    <r>
      <rPr>
        <sz val="7"/>
        <color rgb="FF000000"/>
        <rFont val="Arial"/>
        <family val="2"/>
      </rPr>
      <t>se</t>
    </r>
    <r>
      <rPr>
        <sz val="7"/>
        <color rgb="FF000000"/>
        <rFont val="Arial"/>
        <family val="2"/>
      </rPr>
      <t xml:space="preserve"> recoge</t>
    </r>
    <r>
      <rPr>
        <sz val="7"/>
        <color rgb="FF000000"/>
        <rFont val="Arial"/>
        <family val="2"/>
      </rPr>
      <t xml:space="preserve"> </t>
    </r>
    <r>
      <rPr>
        <sz val="7"/>
        <color rgb="FF000000"/>
        <rFont val="Arial"/>
        <family val="2"/>
      </rPr>
      <t>l</t>
    </r>
    <r>
      <rPr>
        <sz val="7"/>
        <color rgb="FF000000"/>
        <rFont val="Arial"/>
        <family val="2"/>
      </rPr>
      <t>a</t>
    </r>
    <r>
      <rPr>
        <sz val="7"/>
        <color rgb="FF000000"/>
        <rFont val="Arial"/>
        <family val="2"/>
      </rPr>
      <t xml:space="preserve"> </t>
    </r>
    <r>
      <rPr>
        <sz val="7"/>
        <color rgb="FF000000"/>
        <rFont val="Arial"/>
        <family val="2"/>
      </rPr>
      <t>amortización total anticipada de una emisión de 500 millones de euros de instrumentos de AT1, anunciada en juli</t>
    </r>
    <r>
      <rPr>
        <sz val="7"/>
        <color rgb="FF000000"/>
        <rFont val="Arial"/>
        <family val="2"/>
      </rPr>
      <t>o</t>
    </r>
    <r>
      <rPr>
        <sz val="7"/>
        <color rgb="FF000000"/>
        <rFont val="Arial"/>
        <family val="2"/>
      </rPr>
      <t xml:space="preserve"> (</t>
    </r>
    <r>
      <rPr>
        <sz val="7"/>
        <color rgb="FF000000"/>
        <rFont val="Arial"/>
        <family val="2"/>
      </rPr>
      <t>call en sep23)</t>
    </r>
    <r>
      <rPr>
        <sz val="7"/>
        <color rgb="FF000000"/>
        <rFont val="Arial"/>
        <family val="2"/>
      </rPr>
      <t xml:space="preserve">.
</t>
    </r>
    <r>
      <rPr>
        <sz val="7"/>
        <color rgb="FF000000"/>
        <rFont val="Arial"/>
        <family val="2"/>
      </rPr>
      <t xml:space="preserve">(3) </t>
    </r>
    <r>
      <rPr>
        <sz val="7"/>
        <color rgb="FF000000"/>
        <rFont val="Arial"/>
        <family val="2"/>
      </rPr>
      <t>E</t>
    </r>
    <r>
      <rPr>
        <sz val="7"/>
        <color rgb="FF000000"/>
        <rFont val="Arial"/>
        <family val="2"/>
      </rPr>
      <t>n el</t>
    </r>
    <r>
      <rPr>
        <sz val="7"/>
        <color rgb="FF000000"/>
        <rFont val="Arial"/>
        <family val="2"/>
      </rPr>
      <t xml:space="preserve"> segundo</t>
    </r>
    <r>
      <rPr>
        <sz val="7"/>
        <color rgb="FF000000"/>
        <rFont val="Arial"/>
        <family val="2"/>
      </rPr>
      <t xml:space="preserve"> trimestre se ha realizado una emisión de </t>
    </r>
    <r>
      <rPr>
        <sz val="7"/>
        <color rgb="FF000000"/>
        <rFont val="Arial"/>
        <family val="2"/>
      </rPr>
      <t>1.0</t>
    </r>
    <r>
      <rPr>
        <sz val="7"/>
        <color rgb="FF000000"/>
        <rFont val="Arial"/>
        <family val="2"/>
      </rPr>
      <t>00 millones</t>
    </r>
    <r>
      <rPr>
        <sz val="7"/>
        <color rgb="FF000000"/>
        <rFont val="Arial"/>
        <family val="2"/>
      </rPr>
      <t xml:space="preserve"> de euros</t>
    </r>
    <r>
      <rPr>
        <sz val="7"/>
        <color rgb="FF000000"/>
        <rFont val="Arial"/>
        <family val="2"/>
      </rPr>
      <t xml:space="preserve"> de instrumentos computables como Tier 2</t>
    </r>
    <r>
      <rPr>
        <sz val="7"/>
        <color rgb="FF000000"/>
        <rFont val="Arial"/>
        <family val="2"/>
      </rPr>
      <t>, que compensa otra emisión del mismo importe que se</t>
    </r>
    <r>
      <rPr>
        <sz val="7"/>
        <color rgb="FF000000"/>
        <rFont val="Arial"/>
        <family val="2"/>
      </rPr>
      <t xml:space="preserve"> deja </t>
    </r>
    <r>
      <rPr>
        <sz val="7"/>
        <color rgb="FF000000"/>
        <rFont val="Arial"/>
        <family val="2"/>
      </rPr>
      <t>de comput</t>
    </r>
    <r>
      <rPr>
        <sz val="7"/>
        <color rgb="FF000000"/>
        <rFont val="Arial"/>
        <family val="2"/>
      </rPr>
      <t>ar (</t>
    </r>
    <r>
      <rPr>
        <sz val="7"/>
        <color rgb="FF000000"/>
        <rFont val="Arial"/>
        <family val="2"/>
      </rPr>
      <t>c</t>
    </r>
    <r>
      <rPr>
        <sz val="7"/>
        <color rgb="FF000000"/>
        <rFont val="Arial"/>
        <family val="2"/>
      </rPr>
      <t>all en julio2023)</t>
    </r>
    <r>
      <rPr>
        <sz val="7"/>
        <color rgb="FF000000"/>
        <rFont val="Arial"/>
        <family val="2"/>
      </rPr>
      <t xml:space="preserve">. 
</t>
    </r>
    <r>
      <rPr>
        <sz val="7"/>
        <color rgb="FF000000"/>
        <rFont val="Arial"/>
        <family val="2"/>
      </rPr>
      <t>(</t>
    </r>
    <r>
      <rPr>
        <sz val="7"/>
        <color rgb="FF000000"/>
        <rFont val="Arial"/>
        <family val="2"/>
      </rPr>
      <t>4</t>
    </r>
    <r>
      <rPr>
        <sz val="7"/>
        <color rgb="FF000000"/>
        <rFont val="Arial"/>
        <family val="2"/>
      </rPr>
      <t xml:space="preserve">) </t>
    </r>
    <r>
      <rPr>
        <sz val="7"/>
        <color rgb="FF000000"/>
        <rFont val="Arial"/>
        <family val="2"/>
      </rPr>
      <t>Este trimestre se ha realizado una emisión de instrume</t>
    </r>
    <r>
      <rPr>
        <sz val="7"/>
        <color rgb="FF000000"/>
        <rFont val="Arial"/>
        <family val="2"/>
      </rPr>
      <t>ntos de deuda Senior Non Preferred por 1.</t>
    </r>
    <r>
      <rPr>
        <sz val="7"/>
        <color rgb="FF000000"/>
        <rFont val="Arial"/>
        <family val="2"/>
      </rPr>
      <t>000</t>
    </r>
    <r>
      <rPr>
        <sz val="7"/>
        <color rgb="FF000000"/>
        <rFont val="Arial"/>
        <family val="2"/>
      </rPr>
      <t xml:space="preserve"> millones de </t>
    </r>
    <r>
      <rPr>
        <sz val="7"/>
        <color rgb="FF000000"/>
        <rFont val="Arial"/>
        <family val="2"/>
      </rPr>
      <t>euro</t>
    </r>
    <r>
      <rPr>
        <sz val="7"/>
        <color rgb="FF000000"/>
        <rFont val="Arial"/>
        <family val="2"/>
      </rPr>
      <t>s</t>
    </r>
    <r>
      <rPr>
        <sz val="7"/>
        <color rgb="FF000000"/>
        <rFont val="Arial"/>
        <family val="2"/>
      </rPr>
      <t xml:space="preserve"> y pierden co</t>
    </r>
    <r>
      <rPr>
        <sz val="7"/>
        <color rgb="FF000000"/>
        <rFont val="Arial"/>
        <family val="2"/>
      </rPr>
      <t>mputabilidad</t>
    </r>
    <r>
      <rPr>
        <sz val="7"/>
        <color rgb="FF000000"/>
        <rFont val="Arial"/>
        <family val="2"/>
      </rPr>
      <t xml:space="preserve"> dos emisiones</t>
    </r>
    <r>
      <rPr>
        <sz val="7"/>
        <color rgb="FF000000"/>
        <rFont val="Arial"/>
        <family val="2"/>
      </rPr>
      <t>:</t>
    </r>
    <r>
      <rPr>
        <sz val="7"/>
        <color rgb="FF000000"/>
        <rFont val="Arial"/>
        <family val="2"/>
      </rPr>
      <t xml:space="preserve"> </t>
    </r>
    <r>
      <rPr>
        <sz val="7"/>
        <color rgb="FF000000"/>
        <rFont val="Arial"/>
        <family val="2"/>
      </rPr>
      <t xml:space="preserve"> una de </t>
    </r>
    <r>
      <rPr>
        <sz val="7"/>
        <color rgb="FF000000"/>
        <rFont val="Arial"/>
        <family val="2"/>
      </rPr>
      <t>5</t>
    </r>
    <r>
      <rPr>
        <sz val="7"/>
        <color rgb="FF000000"/>
        <rFont val="Arial"/>
        <family val="2"/>
      </rPr>
      <t>00 MM</t>
    </r>
    <r>
      <rPr>
        <sz val="7"/>
        <color rgb="FF000000"/>
        <rFont val="Arial"/>
        <family val="2"/>
      </rPr>
      <t xml:space="preserve"> </t>
    </r>
    <r>
      <rPr>
        <sz val="7"/>
        <color rgb="FF000000"/>
        <rFont val="Arial"/>
        <family val="2"/>
      </rPr>
      <t>de</t>
    </r>
    <r>
      <rPr>
        <sz val="7"/>
        <color rgb="FF000000"/>
        <rFont val="Arial"/>
        <family val="2"/>
      </rPr>
      <t xml:space="preserve"> </t>
    </r>
    <r>
      <rPr>
        <sz val="7"/>
        <color rgb="FF000000"/>
        <rFont val="Arial"/>
        <family val="2"/>
      </rPr>
      <t>deuda SNP</t>
    </r>
    <r>
      <rPr>
        <sz val="7"/>
        <color rgb="FF000000"/>
        <rFont val="Arial"/>
        <family val="2"/>
      </rPr>
      <t xml:space="preserve"> </t>
    </r>
    <r>
      <rPr>
        <sz val="7"/>
        <color rgb="FF000000"/>
        <rFont val="Arial"/>
        <family val="2"/>
      </rPr>
      <t>y otra</t>
    </r>
    <r>
      <rPr>
        <sz val="7"/>
        <color rgb="FF000000"/>
        <rFont val="Arial"/>
        <family val="2"/>
      </rPr>
      <t xml:space="preserve"> </t>
    </r>
    <r>
      <rPr>
        <sz val="7"/>
        <color rgb="FF000000"/>
        <rFont val="Arial"/>
        <family val="2"/>
      </rPr>
      <t xml:space="preserve">de </t>
    </r>
    <r>
      <rPr>
        <sz val="7"/>
        <color rgb="FF000000"/>
        <rFont val="Arial"/>
        <family val="2"/>
      </rPr>
      <t>1.</t>
    </r>
    <r>
      <rPr>
        <sz val="7"/>
        <color rgb="FF000000"/>
        <rFont val="Arial"/>
        <family val="2"/>
      </rPr>
      <t>0</t>
    </r>
    <r>
      <rPr>
        <sz val="7"/>
        <color rgb="FF000000"/>
        <rFont val="Arial"/>
        <family val="2"/>
      </rPr>
      <t>00MM</t>
    </r>
    <r>
      <rPr>
        <sz val="7"/>
        <color rgb="FF000000"/>
        <rFont val="Arial"/>
        <family val="2"/>
      </rPr>
      <t xml:space="preserve"> de deu</t>
    </r>
    <r>
      <rPr>
        <sz val="7"/>
        <color rgb="FF000000"/>
        <rFont val="Arial"/>
        <family val="2"/>
      </rPr>
      <t>d</t>
    </r>
    <r>
      <rPr>
        <sz val="7"/>
        <color rgb="FF000000"/>
        <rFont val="Arial"/>
        <family val="2"/>
      </rPr>
      <t>a SP</t>
    </r>
    <r>
      <rPr>
        <sz val="7"/>
        <color rgb="FF000000"/>
        <rFont val="Arial"/>
        <family val="2"/>
      </rPr>
      <t>.</t>
    </r>
  </si>
  <si>
    <t>Capital</t>
  </si>
  <si>
    <t>5. Plantilla NIIF 9-FL: Comparación de los fondos propios y de las ratios de capital y de apalancamiento de las entidades con y sin la aplicación de las disposiciones transitorias de la NIIF 9 o de ECL análogas.</t>
  </si>
  <si>
    <t>Capital disponible (importes)</t>
  </si>
  <si>
    <t>Capital de nivel 1 ordinario (CET1)</t>
  </si>
  <si>
    <t>Capital de nivel 1 ordinario (CET1) si no se hubieran aplicado las disposiciones transitorias de la NIIF 9 o de ECL análogas</t>
  </si>
  <si>
    <t>Capital de nivel 1 (T1)</t>
  </si>
  <si>
    <t>Capital de nivel 1 (T1) si no se hubieran aplicado las disposiciones transitorias de la NIIF 9 o de ECL análogas</t>
  </si>
  <si>
    <t>Capital total si no se hubieran aplicado las disposiciones transitorias de la NIIF 9 o de ECL análogas</t>
  </si>
  <si>
    <t>Activos ponderados por riesgo (importes)</t>
  </si>
  <si>
    <t>Total activos ponderados por riesgo</t>
  </si>
  <si>
    <t>Total activos ponderados por riesgo si no se hubieran aplicado las disposiciones transitorias de la NIIF 9 o de ECL análogas</t>
  </si>
  <si>
    <t>Ratios de capital</t>
  </si>
  <si>
    <t>Capital de nivel 1 ordinario (CET1) (en porcentaje del importe de la exposición al riesgo)</t>
  </si>
  <si>
    <t>Capital de nivel 1 ordinario (CET1) (en porcentaje del importe de la exposición al riesgo) si no se hubieran aplicado las disposiciones transitorias de la NIIF 9 o de ECL análogas</t>
  </si>
  <si>
    <t>Capital de nivel 1 (T1) (en porcentaje del importe de la exposición al riesgo)</t>
  </si>
  <si>
    <t>Capital de nivel 1 (T1) (en porcentaje del importe de la exposición al riesgo) si no se hubieran aplicado las disposiciones transitorias de la NIIF 9 o de ECL análogas</t>
  </si>
  <si>
    <t>Capital total (en porcentaje del importe de la exposición al riesgo)</t>
  </si>
  <si>
    <t>Capital total (en porcentaje del importe de la exposición al riesgo) si no se hubieran aplicado las disposiciones transitorias de la NIIF 9 o de ECL análogas</t>
  </si>
  <si>
    <t>Medida de la exposición total correspondiente a la ratio de apalancamiento</t>
  </si>
  <si>
    <t>Ratio de apalancamiento si no se hubieran aplicado las disposiciones transitorias de la NIIF 9 o de ECL análogas</t>
  </si>
  <si>
    <t xml:space="preserve">En marzo 2020, siguiendo las recomendaciones del ECB, CaixaBank decidió revertir su decisión inicial de no fasear la aplicación de la normativa IFRS9. La tabla muestra el impacto del faseado IFRS9 en las principales ratios. Para calcular el componente dinámico se parte de los datos a 1 de enero de 2020.
</t>
  </si>
  <si>
    <t>6. EU CC1 – Composición de los fondos propios reglamentarios</t>
  </si>
  <si>
    <t>Importes</t>
  </si>
  <si>
    <t>Fuente basada en números o letras de referencia del balance en el ámbito reglamentario de consolidación</t>
  </si>
  <si>
    <t>Capital de nivel 1 ordinario: Instrumentos y reservas</t>
  </si>
  <si>
    <t>Instrumentos de capital y las correspondientes cuentas de primas de emisión</t>
  </si>
  <si>
    <t>26 (1), 27, 28, 29</t>
  </si>
  <si>
    <t>Ganancias acumuladas</t>
  </si>
  <si>
    <t>26 (1) (c)</t>
  </si>
  <si>
    <t xml:space="preserve">Otro resultado integral acumulado (y otras reservas) </t>
  </si>
  <si>
    <t>26 (1)</t>
  </si>
  <si>
    <t>5a</t>
  </si>
  <si>
    <t>Beneficios provisionales verificados de forma independiente, netos de todo posible gasto o dividendo previsible</t>
  </si>
  <si>
    <t>26 (2)</t>
  </si>
  <si>
    <t>Capital ordinario de nivel 1 antes de los ajustes reglamentarios</t>
  </si>
  <si>
    <t>Capital de nivel 1 ordinario: ajustes reglamentarios</t>
  </si>
  <si>
    <t>Ajustes de valor adicionales (importe negativo)</t>
  </si>
  <si>
    <t>34, 105</t>
  </si>
  <si>
    <t>Activos inmateriales (neto de los correspondientes pasivos por impuestos) (importe negativo)</t>
  </si>
  <si>
    <t>36 (1) (b), 37</t>
  </si>
  <si>
    <t>Los activos por impuestos diferidos que dependen de rendimientos futuros con exclusión de los que se deriven de diferencias temporales (neto de los correspondientes pasivos por impuestos cuando se cumplan las condiciones establecidas en el artículo 38, apartado 3) (importe negativo)</t>
  </si>
  <si>
    <t>36 (1) (c), 38</t>
  </si>
  <si>
    <t>Reservas al valor razonable conexas a pérdidas o ganancias por coberturas de flujos de efectivo</t>
  </si>
  <si>
    <t>33 (1) (a)</t>
  </si>
  <si>
    <t>Pérdidas o ganancias por pasivos valorados al valor razonable que se deriven de cambios en la propia calidad crediticia</t>
  </si>
  <si>
    <t>33 (1) (b)</t>
  </si>
  <si>
    <t>Los activos de fondos de pensión de prestaciones definidas (importe negativo).</t>
  </si>
  <si>
    <t>36 (1) (e)</t>
  </si>
  <si>
    <t>Tenencias directas e indirectas de instrumentos propios de capital de nivel 1 ordinario por parte de una entidad (importe negativo)</t>
  </si>
  <si>
    <t>36 (1) (f), 42</t>
  </si>
  <si>
    <t>EU-20a</t>
  </si>
  <si>
    <t>Importe de la exposición de los siguientes elementos, que pueden recibir una ponderación de riesgo del 1 250 %, cuando la entidad opte por la deducción.</t>
  </si>
  <si>
    <t>EU-20c</t>
  </si>
  <si>
    <t>De los cuales: posiciones de titulización (importe negativo).</t>
  </si>
  <si>
    <t>32 (1)</t>
  </si>
  <si>
    <t>27a</t>
  </si>
  <si>
    <t>Otros ajustes reglamentarios.</t>
  </si>
  <si>
    <t>Total de los ajustes reglamentarios del capital de nivel 1 ordinario</t>
  </si>
  <si>
    <t>Capital de nivel 1 adicional: Instrumentos</t>
  </si>
  <si>
    <t>Los instrumentos de capital y las correspondientes cuentas de primas de emisión</t>
  </si>
  <si>
    <t>51, 52</t>
  </si>
  <si>
    <t>de los cuales: clasificados como pasivo en virtud de las normas contables aplicables</t>
  </si>
  <si>
    <t>Capital de nivel 1 adicional antes de los ajustes reglamentarios</t>
  </si>
  <si>
    <t>Capital de nivel 1 adicional: ajustes reglamentarios</t>
  </si>
  <si>
    <t>Tenencias directas e indirectas de instrumentos propios de capital de nivel 1 adicional por parte de una entidad (importe negativo)</t>
  </si>
  <si>
    <t>52 (1) (b), 56 (a), 57</t>
  </si>
  <si>
    <t>Total de los ajustes reglamentarios del capital de nivel 1 adicional</t>
  </si>
  <si>
    <t>Tier 1 adicional (AT1)</t>
  </si>
  <si>
    <t>Capital de nivel 1 (Capital de nivel 1 = capital de nivel 1 ordinario + capital de nivel 1 adicional)</t>
  </si>
  <si>
    <t>Capital de nivel 2 (Tier2) : instrumentos y provisiones</t>
  </si>
  <si>
    <t>62, 63</t>
  </si>
  <si>
    <t>Ajustes por Riesgo de Crédito</t>
  </si>
  <si>
    <t>62 (c) y (d)</t>
  </si>
  <si>
    <t>Capital de nivel 2 antes de los ajustes reglamentarios</t>
  </si>
  <si>
    <t>Capital de nivel 2: ajustes reglamentarios</t>
  </si>
  <si>
    <t>Tenencias directas e indirectas de instrumentos propios de capital de nivel 2 por parte de la entidad (importe negativo)</t>
  </si>
  <si>
    <t>Total de los ajustes reglamentarios del capital de nivel 2</t>
  </si>
  <si>
    <t>Capital de nivel 2</t>
  </si>
  <si>
    <t>Capital total (Capital total = capital de nivel 1 + capital de nivel 2)</t>
  </si>
  <si>
    <t>Total activos ponderados en función del riesgo</t>
  </si>
  <si>
    <t>Ratios y colchones de capital</t>
  </si>
  <si>
    <t>Capital de nivel 1 ordinario (en porcentaje del importe de la exposición al riesgo)</t>
  </si>
  <si>
    <t>92 (2) (a)</t>
  </si>
  <si>
    <t>Capital de nivel 1 (en porcentaje del importe de la exposición al riesgo)</t>
  </si>
  <si>
    <t>92 (2) (b)</t>
  </si>
  <si>
    <t>92 (2) (c)</t>
  </si>
  <si>
    <t>Requisitos generales de capital de nivel 1 ordinario de la entidad.</t>
  </si>
  <si>
    <t>DRC 128, 129, 130, 131, 133</t>
  </si>
  <si>
    <t>de los cuales: requisito relativo al colchón de conservación de capital</t>
  </si>
  <si>
    <t>de los cuales: requisito relativo al colchón de capital anti cíclico</t>
  </si>
  <si>
    <t>67a</t>
  </si>
  <si>
    <t>de los cuales: colchón para las entidades de importancia sistémica mundial (EISM) o para otras entidades de importancia sistémica (OEIS)</t>
  </si>
  <si>
    <t>Capital ordinario de nivel 1 (en porcentaje del importe de la exposición al riesgo) disponible tras cumplir los requisitos mínimos de capital</t>
  </si>
  <si>
    <t>Importes por debajo de los umbrales de deducción (antes de la ponderación del riesgo)</t>
  </si>
  <si>
    <t>Tenencias directas e indirectas de capital de entes del sector financiero cuando la entidad no mantenga una inversión significativa en esos entes (importe inferior al umbral del 10 % y neto de posiciones cortas admisibles)</t>
  </si>
  <si>
    <t>36 (1) (h), 45, 46,  56 (c), 59, 60, 66 (c), 69, 70</t>
  </si>
  <si>
    <t>Tenencias directas e indirectas de instrumentos de capital de nivel 1 ordinario de entes del sector financiero cuando la entidad mantenga una inversión significativa en esos entes (importe inferior al umbral del 17,65 % y neto de posiciones cortas admisibles).</t>
  </si>
  <si>
    <t>36 (1) (i), 45, 48</t>
  </si>
  <si>
    <t>Los activos por impuestos diferidos que se deriven de las diferencias temporales (importe inferior al umbral del 10 %, neto de pasivos por impuestos conexos, siempre y cuando se reúnan las condiciones establecidas en el artículo 38, apartado 3)</t>
  </si>
  <si>
    <t>36 (1) (c), 38, 48</t>
  </si>
  <si>
    <t>Límites aplicables en relación con la inclusión de provisiones en el capital de nivel 2</t>
  </si>
  <si>
    <t>Los ajustes por riesgo de crédito incluidos en el capital de nivel 2 en lo que respecta a las exposiciones sujetas al método basado en calificaciones internas (antes de la aplicación del límite).</t>
  </si>
  <si>
    <t>62 (d)</t>
  </si>
  <si>
    <t>Límite relativo a la inclusión de los ajustes por riesgo de crédito en el capital de nivel 2 con arreglo al método basado en calificaciones internas.</t>
  </si>
  <si>
    <t xml:space="preserve">* Se omiten las filas sin información </t>
  </si>
  <si>
    <t>(1) Capital + Prima de emisión, netos de autocartera</t>
  </si>
  <si>
    <t>(2) Reservas</t>
  </si>
  <si>
    <t>(3) Incluye OCIS</t>
  </si>
  <si>
    <t>(5a) Resultados del ejercicio atribuidos al Grupo, netos de dividendos (pagados y previsión de complementarios a cargo del ejercicio)</t>
  </si>
  <si>
    <t>(8) Fondos de comercio y activos intangibles, netos de fondos de corrección</t>
  </si>
  <si>
    <t>(37) Importe en autocartera, saldos pignorados y obligaciones reales de adquirir instrumentos de AT1</t>
  </si>
  <si>
    <t>7. EU CC2 - Conciliación de los fondos propios reglamentarios con el balance en los estados financieros auditados</t>
  </si>
  <si>
    <t>Balance según los estados financieros publicados</t>
  </si>
  <si>
    <t>En el ámbito reglamentario de consolidación</t>
  </si>
  <si>
    <t>Referencia (1)</t>
  </si>
  <si>
    <t>Activos – Desglose por clases de activos según el balance de los estados financieros publicados</t>
  </si>
  <si>
    <t>Al final del período</t>
  </si>
  <si>
    <t>Efectivo, saldos en efectivo en bancos centrales y otros depositos a la vista</t>
  </si>
  <si>
    <t>Activos financieros mantenidos para negociar</t>
  </si>
  <si>
    <t>Act. Fin. no mant. para neg. Oblig. a valor razon. con cambios en rdos</t>
  </si>
  <si>
    <t>Activos financieros designados a valor razonable con cambios en resultados</t>
  </si>
  <si>
    <t>Activos financieros a valor razonable con cambios en otro resultado global</t>
  </si>
  <si>
    <t>Activos financieros a coste amortizado</t>
  </si>
  <si>
    <t>Derivados - contabilidad de coberturas</t>
  </si>
  <si>
    <t>Camb val razon elem cubiertos de una cart con cobert del riesgo de tipo de int</t>
  </si>
  <si>
    <t>Inversiones en negocios conjuntos y asociadas</t>
  </si>
  <si>
    <t>Entidades del grupo</t>
  </si>
  <si>
    <t>del que: Fondo de comercio (netos de corrección)</t>
  </si>
  <si>
    <t xml:space="preserve">Entidades multigrupo </t>
  </si>
  <si>
    <t>del que: Fondos de comercio (netos de corrección) (2)</t>
  </si>
  <si>
    <t>Entidades asociadas</t>
  </si>
  <si>
    <t>del que: Fondos de comercio (netos de corrección)</t>
  </si>
  <si>
    <t>Activos amparados por contratos de seguro o reaseguro</t>
  </si>
  <si>
    <t>Activos tangibles</t>
  </si>
  <si>
    <t>Activos intangibles (3)</t>
  </si>
  <si>
    <t>Activos por impuestos</t>
  </si>
  <si>
    <t>Otros activos</t>
  </si>
  <si>
    <t>Act. No Corr. y grupos enaj. elem. clasif. como mantenidos para la venta</t>
  </si>
  <si>
    <t>Activos Totales</t>
  </si>
  <si>
    <t>Pasivos – Desglose por clases de pasivos según el balance en los estados financieros publicados</t>
  </si>
  <si>
    <t>Pasivos financieros mantenidos para negociar</t>
  </si>
  <si>
    <t>Pasivos financieros designados a valor razonable con cambios en rtdos</t>
  </si>
  <si>
    <t>Pasivos financieros a coste amortizado</t>
  </si>
  <si>
    <t>Cambios del VR elem. cubiertos de cartera con cobertura del riesgo de TI</t>
  </si>
  <si>
    <t>Pasivos amparados por contratos de seguro o reaseguro</t>
  </si>
  <si>
    <t>Provisiones</t>
  </si>
  <si>
    <t>Pasivos por impuestos</t>
  </si>
  <si>
    <t>Otros pasivos</t>
  </si>
  <si>
    <t>Pasivos incl. en grupos enaj. elem. clasif. como mantenidos para la vta</t>
  </si>
  <si>
    <t>Pasivos Totales</t>
  </si>
  <si>
    <t>Patrimonio neto – Desglose por clases de pasivos según el balance en los estados financieros publicados</t>
  </si>
  <si>
    <t>Fondos Propios</t>
  </si>
  <si>
    <t>Otro resultado global acumulado</t>
  </si>
  <si>
    <t>Intereses minoritarios [participaciones no dominantes]</t>
  </si>
  <si>
    <t>Patrimonio neto total</t>
  </si>
  <si>
    <t>Total Pasivo y Patrimonio neto</t>
  </si>
  <si>
    <t>8. EU CCyB1 - Distribución geográfica de las exposiciones crediticias pertinentes para el cálculo del colchón de capital anticíclico</t>
  </si>
  <si>
    <t>Importes en millones de euros y %</t>
  </si>
  <si>
    <t>País</t>
  </si>
  <si>
    <r>
      <rPr>
        <sz val="8"/>
        <color rgb="FFFFFFFF"/>
        <rFont val="Arial"/>
        <family val="2"/>
      </rPr>
      <t>Exposiciones crediticias generales</t>
    </r>
    <r>
      <rPr>
        <vertAlign val="superscript"/>
        <sz val="8"/>
        <color rgb="FFFFFFFF"/>
        <rFont val="Arial"/>
        <family val="2"/>
      </rPr>
      <t xml:space="preserve"> (1) (2)</t>
    </r>
  </si>
  <si>
    <t>Exposiciones crediticias pertinentes – Riesgo de mercado</t>
  </si>
  <si>
    <t>Exposiciones de titulización</t>
  </si>
  <si>
    <t>Total valor de las exposiciones</t>
  </si>
  <si>
    <t>Requerimientos de fondos propios</t>
  </si>
  <si>
    <t>Exposiciones ponderadas por riesgo</t>
  </si>
  <si>
    <t>Ponderaciones de los requisitos de fondos propios</t>
  </si>
  <si>
    <t>Porcentaje de colchón de capital anticíclico</t>
  </si>
  <si>
    <t>Valor de exposición según método estándar</t>
  </si>
  <si>
    <t>Valor de exposición según método IRB</t>
  </si>
  <si>
    <t>Suma de posiciones largas y cortas de las exposiciones de  la cartera de negociación según el método estándar</t>
  </si>
  <si>
    <t>Valor de la exposición de la cartera de negociación para los modelos internos</t>
  </si>
  <si>
    <t>Exposiciones crediticias pertinentes – Riesgo de crédito</t>
  </si>
  <si>
    <t>Exposiciones crediticias pertinentes – Posiciones de titulización de la cartera bancaria</t>
  </si>
  <si>
    <t>Total</t>
  </si>
  <si>
    <t>España</t>
  </si>
  <si>
    <t>Portugal</t>
  </si>
  <si>
    <t>Alemania</t>
  </si>
  <si>
    <t>Reino Unido</t>
  </si>
  <si>
    <t>Francia</t>
  </si>
  <si>
    <t>Italia</t>
  </si>
  <si>
    <t>Estados Unidos de América</t>
  </si>
  <si>
    <t>Holanda</t>
  </si>
  <si>
    <t>Luxemburgo</t>
  </si>
  <si>
    <t>México</t>
  </si>
  <si>
    <t>Polonia</t>
  </si>
  <si>
    <t>Panamá</t>
  </si>
  <si>
    <t>Angola</t>
  </si>
  <si>
    <t>Irlanda</t>
  </si>
  <si>
    <t>Canadá</t>
  </si>
  <si>
    <t>Resto</t>
  </si>
  <si>
    <t>(1) No incluye EAD por Riesgo de Credit Value Adjustment (CVA).
(2) A efectos del cálculo del buffer de capital anti cíclico, y según se especifica en el Reglamento Delegado 2015/1555, las exposiciones crediticias pertinentes incluirán todas aquellas categorías de exposiciones distintas de aquellas a que se refiere el artículo 112, letras a) a f) del Reglamento (UE) No 575/2013.</t>
  </si>
  <si>
    <t>9. EU CCyB2 - Importe del colchón de capital anticíclico específico de cada entidad</t>
  </si>
  <si>
    <t>Valor</t>
  </si>
  <si>
    <t>Porcentaje de colchón anticíclico específico de cada entidad</t>
  </si>
  <si>
    <t>Requisito de colchón anticíclico específico de cada entidad</t>
  </si>
  <si>
    <t>10. EU LR1 - Resumen de la conciliación de los activos contables y las exposiciones correspondientes a la ratio de apalancamiento</t>
  </si>
  <si>
    <t>Resumen de la conciliación de los activos contables y las exposiciones a correspondientes a la ratio de apalancamiento</t>
  </si>
  <si>
    <t>Activos totales según los estados financieros publicados</t>
  </si>
  <si>
    <t>Ajuste por entes que se consolidan a efectos contables, pero que quedan fuera del ámbito de consolidación prudencial</t>
  </si>
  <si>
    <t>(Ajuste por exposiciones titulizadas que cumplen los requisitos operativos para el reconocimiento de la transferencia del riesgo)</t>
  </si>
  <si>
    <t>(Ajuste por exención temporal de exposiciones frente a bancos centrales (si procede))</t>
  </si>
  <si>
    <t>(Ajuste por activos fiduciarios reconocidos en el balance con arreglo al marco contable aplicable pero excluidos de la medida de la exposición total de conformidad con el artículo 429 bis, apartado 1, letra i), del RRC)</t>
  </si>
  <si>
    <t>Ajuste por compras y ventas convencionales de activos financieros sujetos a contabilización en la fecha de negociación</t>
  </si>
  <si>
    <t>Ajuste por operaciones admisibles de centralización de tesorería</t>
  </si>
  <si>
    <t>Ajuste por instrumentos financieros derivados</t>
  </si>
  <si>
    <t>Ajuste por operaciones de financiación de valores</t>
  </si>
  <si>
    <t>Ajuste por partidas fuera de balance (es decir, conversión de las exposiciones fuera de balance a equivalentes crediticios)</t>
  </si>
  <si>
    <t>(Ajustes por valoración prudente y provisiones específicas y generales que hayan reducido el capital de nivel 1)</t>
  </si>
  <si>
    <t>EU-11a</t>
  </si>
  <si>
    <t>(Ajuste por exposiciones excluidas de la medida de la exposición total de conformidad con el artículo 429 bis, apartado 1, letra c), del RRC)</t>
  </si>
  <si>
    <t>EU-11b</t>
  </si>
  <si>
    <t>(Ajuste por exposiciones excluidas de la medida de la exposición total de conformidad con el artículo 429 bis, apartado 1, letra j), del RRC)</t>
  </si>
  <si>
    <t>Otros ajustes</t>
  </si>
  <si>
    <t>(11) Se continúa informando del importe de los ajustes de valoración prudencial recogidos en el estado corep C.01</t>
  </si>
  <si>
    <t>11. EU-LR2 – LRCom: Cuadro divulgativo común de la ratio de apalancamiento</t>
  </si>
  <si>
    <t>Exposiciones correspondientes a la ratio de apalancamiento RRC</t>
  </si>
  <si>
    <t>Exposiciones dentro de balance (excluidos los derivados y las operaciones de financiación de valores)</t>
  </si>
  <si>
    <t>Partidas en balance (excluidos los derivados y las operaciones de financiación de valores, pero incluidas las garantías reales)</t>
  </si>
  <si>
    <t>Garantías reales aportadas en conexión con derivados, cuando se deduzcan de los activos del balance con­forme al marco contable aplicable</t>
  </si>
  <si>
    <t>(Deducciones de activos pendientes de cobro por el margen de variación en efectivo aportado en operaciones con derivados)</t>
  </si>
  <si>
    <t>(Ajuste por valores recibidos en operaciones de financiación de valores reconocidos como activos)</t>
  </si>
  <si>
    <t>(Ajustes por riesgo de crédito general de las partidas en balance)</t>
  </si>
  <si>
    <t>(Importes de activos deducidos para determinar el capital de nivel 1)</t>
  </si>
  <si>
    <t>Total de exposiciones en balance (excluidos los derivados y las operaciones de financiación de valores)</t>
  </si>
  <si>
    <t>Exposiciones a derivados</t>
  </si>
  <si>
    <t>Coste de reposición asociado a todas las operaciones con derivados según el método estándar para el riesgo de contraparte (es decir, neto del margen de variación en efectivo admisible)</t>
  </si>
  <si>
    <t>EU-8a</t>
  </si>
  <si>
    <t>Excepción aplicable a los derivados: contribución a los costes de sustitución con arreglo al método estándar simplificado</t>
  </si>
  <si>
    <t>Importes de las adiciones por exposición futura potencial asociada a las operaciones con derivados según el método estándar para el riesgo de crédito de contraparte</t>
  </si>
  <si>
    <t>EU-9a</t>
  </si>
  <si>
    <t>Excepción aplicable a los derivados: potencial contribución a los costes de sustitución con arreglo al método estándar simplificado</t>
  </si>
  <si>
    <t>EU-9b</t>
  </si>
  <si>
    <t>Exposición determinada según el método de riesgo original</t>
  </si>
  <si>
    <t>(Componente ECC excluido de exposiciones de negociación compensadas por el cliente) (método estándar para el riesgo de crédito de contraparte)</t>
  </si>
  <si>
    <t>EU-10a</t>
  </si>
  <si>
    <t>(Componente ECC excluido de exposiciones de negociación compensadas por el cliente) (método estándar simplificado)</t>
  </si>
  <si>
    <t>EU-10b</t>
  </si>
  <si>
    <t>(Componente ECC excluido de exposiciones de negociación compensadas por el cliente) (método de riesgo original)</t>
  </si>
  <si>
    <t>Importe nocional efectivo ajustado de los derivados de crédito suscritos</t>
  </si>
  <si>
    <t>(Compensaciones nocionales efectivas ajustadas y deducciones de adiciones por derivados de crédito suscritos)</t>
  </si>
  <si>
    <t>Total de exposiciones a los derivados de crédito</t>
  </si>
  <si>
    <t>Exposiciones por operaciones de financiación con valores (SFT)</t>
  </si>
  <si>
    <t>Activos brutos de operaciones de financiación de valores (sin reconocimiento de compensación), tras ajustes por operaciones contables de venta</t>
  </si>
  <si>
    <t>(Importes netos del efectivo por pagar y del efectivo por cobrar en activos brutos de operaciones de financiación de valores)</t>
  </si>
  <si>
    <t>Exposición al riesgo de crédito de contraparte por activos de operaciones de financiación de valores</t>
  </si>
  <si>
    <t>EU-16a</t>
  </si>
  <si>
    <t>Excepción para operaciones de financiación de valores: Exposición al riesgo de contraparte con arreglo al artículo 429 sexies, apartado 5, y al artículo 222 del RRC</t>
  </si>
  <si>
    <t>Exposiciones por operaciones como agente</t>
  </si>
  <si>
    <t>EU-17a</t>
  </si>
  <si>
    <t>(Componente ECC excluido de exposiciones por operaciones de financiación de valores compensadas por el cliente)</t>
  </si>
  <si>
    <t>Total de exposiciones a operaciones de financiación de valores</t>
  </si>
  <si>
    <t>Otras exposiciones fuera de balance</t>
  </si>
  <si>
    <t>Exposiciones fuera de balance valoradas por su importe nocional bruto</t>
  </si>
  <si>
    <t>(Ajustes por conversión a equivalentes crediticios)</t>
  </si>
  <si>
    <t>(Provisiones generales deducidas para determinar el capital de nivel 1 y provisiones específicas asociadas a exposiciones fuera de balance)</t>
  </si>
  <si>
    <t>Exposiciones fuera de balance</t>
  </si>
  <si>
    <t>Exposiciones excluidas</t>
  </si>
  <si>
    <t>EU-22a</t>
  </si>
  <si>
    <t>(Exposiciones excluidas de la medida de la exposición total de conformidad con el artículo 429 bis, apartado 1, letra c), del RRC)</t>
  </si>
  <si>
    <t>EU-22b</t>
  </si>
  <si>
    <t>(Exposiciones excluidas con arreglo al artículo 429 bis, apartado 1, letra j) , del RRC (en balance y fuera de balance))</t>
  </si>
  <si>
    <t>EU-22c</t>
  </si>
  <si>
    <t>(Excluidas las exposiciones de los bancos, o unidades, públicos de desarrollo – Inversiones del sector público)</t>
  </si>
  <si>
    <t>EU-22d</t>
  </si>
  <si>
    <t>(Excluidas las exposiciones de los bancos, o unidades, públicos de desarrollo – Préstamos promocionales)</t>
  </si>
  <si>
    <t>EU-22e</t>
  </si>
  <si>
    <t>(Excluidas las exposiciones subrogadas en préstamos promocionales de bancos, o unidades, de desarrollo que no sean públicos)</t>
  </si>
  <si>
    <t>EU-22f</t>
  </si>
  <si>
    <t>(Partes garantizadas excluidas de las exposiciones derivadas de créditos a la exportación)</t>
  </si>
  <si>
    <t>EU-22g</t>
  </si>
  <si>
    <t>(Excluidas las garantías reales excedentarias depositadas en agentes tripartitos)</t>
  </si>
  <si>
    <t>EU-22h</t>
  </si>
  <si>
    <t>(Excluidos los servicios conexos a los depositarios centrales de valores prestados por estos u otras entidades de conformidad con el artículo 429 bis, apartado 1, letra o), del RRC)</t>
  </si>
  <si>
    <t>EU-22i</t>
  </si>
  <si>
    <t>(Excluidos los servicios conexos a los depositarios centrales de valores de las entidades designadas de con­formidad con el artículo 429 bis, apartado 1, letra p), del RRC)</t>
  </si>
  <si>
    <t>EU-22j</t>
  </si>
  <si>
    <t>(Reducción del valor de exposición de la prefinanciación o de los préstamos intermedios)</t>
  </si>
  <si>
    <t>EU-22k</t>
  </si>
  <si>
    <t>(Total de exposiciones excluidas)</t>
  </si>
  <si>
    <t>EU-25</t>
  </si>
  <si>
    <t>Ratio de apalancamiento (excluido el impacto de la exención de las inversiones del sector público y los préstamos promocionales) (%)</t>
  </si>
  <si>
    <t>25a</t>
  </si>
  <si>
    <t>Ratio de apalancamiento (excluido el impacto de cualquier exención temporal aplicable de las reservas del banco central) (%)</t>
  </si>
  <si>
    <t>Requisito reglamentario de ratio de apalancamiento mínimo (%)</t>
  </si>
  <si>
    <t>EU-26a</t>
  </si>
  <si>
    <t>EU-26b</t>
  </si>
  <si>
    <t>De los cuales: integrados por capital de nivel 1 ordinario</t>
  </si>
  <si>
    <t>EU-27a</t>
  </si>
  <si>
    <t>Elección de las disposiciones transitorias y de las exposiciones pertinentes</t>
  </si>
  <si>
    <t>EU-27b</t>
  </si>
  <si>
    <t>Elección de las disposiciones transitorias para la definición de la medida del capital</t>
  </si>
  <si>
    <t>Transitorias</t>
  </si>
  <si>
    <t>Divulgación de los valores medios</t>
  </si>
  <si>
    <t>Media de los valores diarios de los activos brutos de operaciones de financiación de valores, tras el ajuste por operaciones contables de venta y netos de los importes de las cuentas a pagar y las cuentas a cobrar de efectivo asociadas</t>
  </si>
  <si>
    <t>Valor al final del trimestre de los activos brutos de operaciones de financiación de valores, tras el ajuste por operaciones contables de venta y netos de los importes de las cuentas a pagar y las cuentas a cobrar de efectivo asociadas</t>
  </si>
  <si>
    <t>Medida de la exposición total (incluido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</si>
  <si>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30a</t>
  </si>
  <si>
    <t>Medida de la exposición total (excluido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</si>
  <si>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Ratio de apalancamiento (incluido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</si>
  <si>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31a</t>
  </si>
  <si>
    <t>Ratio de apalancamiento (excluido el impacto de cualquier exención temporal aplicable de las reservas de los bancos centrales) que incorpore los valores medios de la fila 28 de los activos brutos de las operaciones de financiación de valores (tras el ajuste por operaciones contables de venta y netos de los importes de las cuentas a pagar y las cuentas a cobrar de efectivo asociadas)</t>
  </si>
  <si>
    <t>*Se omiten las filas sin información</t>
  </si>
  <si>
    <t>12. EU LR3 – LRSpl: Desglose de exposiciones dentro de balance (excluidos derivados, operaciones de financiación de valores y exposiciones excluidas)</t>
  </si>
  <si>
    <t>EU-1</t>
  </si>
  <si>
    <t>Exposiciones totales dentro del balance (excluidos derivados, operaciones de financiación de valores y exposiciones excluidas), de las cuales:</t>
  </si>
  <si>
    <t>EU-2</t>
  </si>
  <si>
    <t>Exposiciones de la cartera de negociación</t>
  </si>
  <si>
    <t>EU-3</t>
  </si>
  <si>
    <t>Exposiciones de la cartera de inversión, de las cuales:</t>
  </si>
  <si>
    <t>EU-4</t>
  </si>
  <si>
    <t>Bonos garantizados</t>
  </si>
  <si>
    <t>EU-5</t>
  </si>
  <si>
    <t>Exposiciones asimiladas a exposiciones frente a emisores soberanos</t>
  </si>
  <si>
    <t>EU-6</t>
  </si>
  <si>
    <t>Exposiciones frente a administraciones regionales, bancos multilaterales de desarrollo, organizaciones internacionales y entes del sector público no asimiladas a exposiciones frente a emisores soberanos</t>
  </si>
  <si>
    <t>EU-7</t>
  </si>
  <si>
    <t>Entidades</t>
  </si>
  <si>
    <t>EU-8</t>
  </si>
  <si>
    <t>Garantizadas por hipotecas sobre bienes inmuebles</t>
  </si>
  <si>
    <t>EU-9</t>
  </si>
  <si>
    <t>Exposiciones minoristas</t>
  </si>
  <si>
    <t>EU-10</t>
  </si>
  <si>
    <t>Empresas</t>
  </si>
  <si>
    <t>EU-11</t>
  </si>
  <si>
    <t>Exposiciones en situación de impago</t>
  </si>
  <si>
    <t>EU-12</t>
  </si>
  <si>
    <t>Otras exposiciones (por ejemplo, renta variable, titulizaciones y otros activos que no sean obligaciones crediticias)</t>
  </si>
  <si>
    <t>13. EU LIQ1 - Información cuantitativa de la ratio de cobertura de liquidez (LCR)</t>
  </si>
  <si>
    <t>CaixaBank consolidado</t>
  </si>
  <si>
    <t>Valor no ponderado total (promedio)</t>
  </si>
  <si>
    <t>Valor ponderado total (promedio)</t>
  </si>
  <si>
    <t xml:space="preserve">Trimestre que termina el </t>
  </si>
  <si>
    <t>Número de meses utilizados en el calculo de la media</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</si>
  <si>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</si>
  <si>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</si>
  <si>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</si>
  <si>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</si>
  <si>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</si>
  <si>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</si>
  <si>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</si>
  <si>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cooperativas de crédito</t>
  </si>
  <si>
    <t>Depósitos no operativos (todas las contrapartes)</t>
  </si>
  <si>
    <t>Deuda no garantizada</t>
  </si>
  <si>
    <t>Financiación mayorista garantizada</t>
  </si>
  <si>
    <t>Requisitos adicionales</t>
  </si>
  <si>
    <t>Salidas relacionadas con exposiciones en derivados y otros requisitos de garantía</t>
  </si>
  <si>
    <t>Salidas relacionadas con la pérdida de financiación en instrumentos de deuda</t>
  </si>
  <si>
    <t>Líneas de crédito y de liquidez</t>
  </si>
  <si>
    <t>Otras obligaciones contractuales en materia de financiación</t>
  </si>
  <si>
    <t>Otras obligaciones contingentes en materia de financiación</t>
  </si>
  <si>
    <t>TOTAL DE SALIDAS DE EFECTIVO</t>
  </si>
  <si>
    <t>ENTRADAS DE EFECTIVO</t>
  </si>
  <si>
    <t>Operaciones de préstamo garantizadas (por ejemplo, pactos de recompra inversa)</t>
  </si>
  <si>
    <t>Entradas derivadas de exposiciones al corriente de pago</t>
  </si>
  <si>
    <t>Otras entradas de efectivo</t>
  </si>
  <si>
    <t>EU-19a</t>
  </si>
  <si>
    <t>(Diferencia entre el total de entradas ponderadas y el total de salidas ponderadas derivadas de operaciones en terceros países en los que existan restricciones de transferencia u operaciones denominadas en divisas no convertibles)</t>
  </si>
  <si>
    <t>EU-19b</t>
  </si>
  <si>
    <t>(Entradas excedentarias procedentes de una entidad de crédito especializada vinculada)</t>
  </si>
  <si>
    <t>TOTAL DE ENTRADAS DE EFECTIVO</t>
  </si>
  <si>
    <t>Entradas totalmente exentas</t>
  </si>
  <si>
    <t>EU-20b</t>
  </si>
  <si>
    <t>Entradas sujetas al límite máximo del 90 %</t>
  </si>
  <si>
    <t>Entradas sujetas al límite máximo del 75 %</t>
  </si>
  <si>
    <t>TOTAL VALOR AJUSTADO</t>
  </si>
  <si>
    <t>COLCHÓN DE LIQUIDEZ</t>
  </si>
  <si>
    <t>TOTAL DE SALIDAS DE EFECTIVO NETAS</t>
  </si>
  <si>
    <t>RATIO DE COBERTURA DE LIQUIDEZ (%)</t>
  </si>
  <si>
    <t>14. EU LIQB - Información cualitativa sobre el Coeficiente de cobertura de liquidez (LCR)</t>
  </si>
  <si>
    <t>(a)</t>
  </si>
  <si>
    <t>Explicaciones sobre las principales métricas que influyen en el resultado del LCR y la evolución de la contribución de los inputs del cálculo del LCR a lo largo del tiempo</t>
  </si>
  <si>
    <t>Las partidas que afectan al resultado del LCR son por un lado el componente de HQLAs y por otro lado el componente de salidas netas (salidas brutas menos entradas brutas). En cuanto a la estructura de las salidas brutas hay que destacar que los componentes de mayor peso a 30/06/2023 son "financiación mayorista no garantizada" con un peso del 51,0%, "depósitos minoristas y depósitos de pequeñas empresas" con un peso del 31,8% y "requisitos adicionales" con un peso del 15,7% y en la parte de entradas el componente de mayor relevancia es el de "entradas derivadas de exposiciones al corriente de pago" con un peso del 89,4%. En cuanto a la evolución del numerador y denominador del ratio destacar: (i) en cuanto a los HQLAS se produce una disminución del 12,5% debido a la devolución del TLTRO III de diciembre de 2022 (en parte anticipada) / junio de 2023 y por la caída de gap comercial; (ii) En cuanto a la variación de las salidas netas, hay un pequeño descenso del 1,8% del dato a junio en relación con el dato de marzo debido principalmente a la disminución de las salidas (epigrafe de financiación mayorista no garantizada) y aumento de entradas por inversión crediticia. En cuanto a la evolución de la contribución de los principales componentes, descienden tanto el saldo de “depósitos minoristas y depósitos de pequeñas empresas” en un 0,3% como el saldo de “financiación mayorista no garantizada” en un 0,8%.</t>
  </si>
  <si>
    <t>(b)</t>
  </si>
  <si>
    <t>Explicaciones sobre las variaciones del LCR a lo largo del tiempo</t>
  </si>
  <si>
    <t>La ratio media de los 12 últimos meses a 30/06/2023 está en 230% frente al ratio de 313% (media de los 12 últimos meses) a 30/09/2022 (decremento de 83 puntos porcentuales). La disminución de la ratio se debe fundamentalmente a la disminución de HQLAS debido a la devolución del TLTRO III de diciembre de 2022 (en parte anticipada) / junio 2023 y en menor medida por la salida de liquidez por gap comercial.</t>
  </si>
  <si>
    <t>(c)</t>
  </si>
  <si>
    <t>Explicaciones sobre la concentración real de fuentes de financiación</t>
  </si>
  <si>
    <t>Uno de los principios de la gestión de la liquidez en el Grupo es la diversificación de fuentes de financiación mayorista ya sea por instrumentos, inversores, divisas, mercados y plazos. Por otro lado, la base principal de la financiación, dado su carácter comercial, es la financiación procedente de depósitos de clientes minoristas, que por su propia naturaleza es un tipo de financiación más estable que la financiación mayorista.</t>
  </si>
  <si>
    <t>Lo anterior se muestra en la plantilla del LCR (EU LIQ1) en la que se puede observar que el valor no ponderado de los "depósitos minoristas y depósitos de pequeñas empresas" es mucho más elevado que el de "financiación mayorista no garantizada", y dentro de los depósitos minoristas el grueso del saldo se concentra en "saldos estables", lo que supone una elevada diversificación de las posiciones de financiación.</t>
  </si>
  <si>
    <t>(d)</t>
  </si>
  <si>
    <t>Descripción de alto nivel de la composición del colchón de liquidez de la entidad.</t>
  </si>
  <si>
    <t>A cierre de junio de 2023 el 99,0% de los activos son level 1 destacando el peso de gobiernos centrales y empresas del sector público. El 0,9% son activos level 2B y el 0,1% level 2A.</t>
  </si>
  <si>
    <t>(e)</t>
  </si>
  <si>
    <t>Exposiciones de derivados y posibles garantías colaterales</t>
  </si>
  <si>
    <t>La mayor parte de las operaciones con derivados están sujetas a contratos de colateral, que cubren el valor de mercado de estas operaciones. El riesgo de liquidez que supone el impacto de un escenario de mercado adverso, que produciría variaciones en los valores de mercado de tales derivados, y por lo tanto necesidades adicionales de liquidez por incremento en la aportación de colaterales, está incluido dentro de la ratio LCR, en la cual se calcula la variación neta más significativa en 30 días durante el horizonte temporal de los 24 meses precedentes, la cual se añade como necesidades de liquidez.</t>
  </si>
  <si>
    <t>(f)</t>
  </si>
  <si>
    <t>Desfase de divisas en el LCR</t>
  </si>
  <si>
    <t>CaixaBank no tiene divisas significativas (saldo en divisa &gt; 5% pasivos sin recursos propios) distintas de la divisa base (euro).</t>
  </si>
  <si>
    <t>(g)</t>
  </si>
  <si>
    <t>Otros elementos del cálculo de LCR que no están incluidos en la plantilla de divulgación de LCR pero que la institución considera relevantes para su perfil de liquidez</t>
  </si>
  <si>
    <t>No aplica.</t>
  </si>
  <si>
    <t>15. EU LIQ2 -  Ratio de financiación estable neta (NSFR)</t>
  </si>
  <si>
    <t>Valor no ponderado por vencimiento residual</t>
  </si>
  <si>
    <t>Valor ponderado</t>
  </si>
  <si>
    <t>Importes en divisas</t>
  </si>
  <si>
    <t>Sin vencimiento</t>
  </si>
  <si>
    <t>&lt; 6 meses</t>
  </si>
  <si>
    <t>6 meses &lt; 1 año</t>
  </si>
  <si>
    <t>Un año o más</t>
  </si>
  <si>
    <t>PARTIDAS DE FINANCIACIÓN ESTABLE DISPONIBLE</t>
  </si>
  <si>
    <t>Elementos e instrumentos de capital</t>
  </si>
  <si>
    <t>Fondos propios</t>
  </si>
  <si>
    <t>Otros instrumentos de capital</t>
  </si>
  <si>
    <t>Depósitos minoristas</t>
  </si>
  <si>
    <t xml:space="preserve">Financiación mayorista </t>
  </si>
  <si>
    <t>Depósitos operativos</t>
  </si>
  <si>
    <t>Otra financiación mayorista</t>
  </si>
  <si>
    <t>Pasivos interdependientes</t>
  </si>
  <si>
    <t>Pasivos derivados de la ratio de financiación estable neta</t>
  </si>
  <si>
    <t>Todos los demás pasivos e instrumentos de capital no incluidos en las categorías anteriores</t>
  </si>
  <si>
    <t>Total financiación estable disponible</t>
  </si>
  <si>
    <t>PARTIDAS DE FINANCIACIÓN ESTABLE REQUERIDA</t>
  </si>
  <si>
    <t>Total activos líquidos de alta calidad (HQLA)</t>
  </si>
  <si>
    <t>EU-15a</t>
  </si>
  <si>
    <t>Activos sujetos a cargas con un vencimiento residual de un año o más en un conjunto de cobertura</t>
  </si>
  <si>
    <t>Depósitos mantenidos en otras entidades financieras con fines operativos</t>
  </si>
  <si>
    <t>Préstamos y valores no dudosos</t>
  </si>
  <si>
    <t>Operaciones de financiación de valores no dudosa con clientes financieros garantizadas por HQLA de nivel 1 sujetos a un recorte de valoración  del 0%</t>
  </si>
  <si>
    <t>Operaciones de financiación de valores no dudosa con clientes financieros garantizadas por otros activos y préstamos y anticipos a instituciones financieras</t>
  </si>
  <si>
    <t>Préstamos no dudosos a clientes empresariales no financieros, préstamos a clientes minoristas y a pequeñas empresas, y préstamos a emisores soberanos y entes del sector público, de los cuales:</t>
  </si>
  <si>
    <t>Con una ponderación de riesgo inferior o igual al 35% con arreglo al método estándar de Basilea II para el riesgo de crédito</t>
  </si>
  <si>
    <t xml:space="preserve">Hipotecas sobre inmuebles residenciales, de las cuales: </t>
  </si>
  <si>
    <t>Otros préstamos y valores que no estén en situación de impago y no se consideren HQLA, incluidas las acciones negociables en mercados organizados y los productos de financiación comercial en balance</t>
  </si>
  <si>
    <t>Activos independientes</t>
  </si>
  <si>
    <t xml:space="preserve"> No mapping to reporting </t>
  </si>
  <si>
    <t>No mapping to reporting</t>
  </si>
  <si>
    <t>Materias primas negociadas físicamente</t>
  </si>
  <si>
    <t>Activos aportados como margen inicial por contratos de derivados y contribuciones a los fondos por impagos de las ECC</t>
  </si>
  <si>
    <t>Activos derivados de la ratio de financiación estable neta</t>
  </si>
  <si>
    <t>Pasivos derivados de la ratio de financiación estable neta antes de deducir el margen de variación aportado</t>
  </si>
  <si>
    <t>Todos los demás activos no incluidos en las demás categorías</t>
  </si>
  <si>
    <t>Partidas fuera de Balance</t>
  </si>
  <si>
    <t>Total de financiación estable requerida</t>
  </si>
  <si>
    <t>16. EU CR3 - Técnicas de reducción del riesgo de crédito - Visión general</t>
  </si>
  <si>
    <t>Exposiciones garantizadas 
– Importe en libros</t>
  </si>
  <si>
    <t>Exposiciones cubiertas con garantías reales</t>
  </si>
  <si>
    <t>Exposiciones cubiertas con garantías financieras</t>
  </si>
  <si>
    <t>Exposiciones garantizadas con derivados de crédito</t>
  </si>
  <si>
    <t>Prestamos y anticipos</t>
  </si>
  <si>
    <t>Valores representativos de deuda</t>
  </si>
  <si>
    <t>Total exposiciones</t>
  </si>
  <si>
    <t>Del cual: exposiciones dudosas</t>
  </si>
  <si>
    <t>EU5</t>
  </si>
  <si>
    <t>Del cual: con impago</t>
  </si>
  <si>
    <t>17. EU CR4 - Método estándar - Exposición al riesgo de crédito y efectos de la reducción del riesgo de crédito</t>
  </si>
  <si>
    <t>Exposiciones antes de aplicar factores de conversión y de la reducción del riesgo de crédito</t>
  </si>
  <si>
    <t>Exposiciones después de aplicar factores de conversión y de la reducción del riesgo de crédito</t>
  </si>
  <si>
    <t>APR y densidad de los APR</t>
  </si>
  <si>
    <t>Categorías de exposición</t>
  </si>
  <si>
    <t>Exposiciones en balance</t>
  </si>
  <si>
    <t>Importe fuera de balance</t>
  </si>
  <si>
    <t>Densidad de los APR (%)</t>
  </si>
  <si>
    <t>Administraciones centrales o bancos centrales</t>
  </si>
  <si>
    <t>Administraciones regionales o autoridades locales</t>
  </si>
  <si>
    <t>Entidades del sector público</t>
  </si>
  <si>
    <t>Bancos multilaterales de desarrollo</t>
  </si>
  <si>
    <t>Organizaciones internacionales</t>
  </si>
  <si>
    <t>Minoristas</t>
  </si>
  <si>
    <t>Exposiciones garantizadas por hipotecas sobre bienes inmuebles</t>
  </si>
  <si>
    <t>Exposiciones en situación de default</t>
  </si>
  <si>
    <t>Exposiciones asociadas a riesgos especialmente elevados</t>
  </si>
  <si>
    <t>Entidades y empresas con evaluación crediticia a corto plazo</t>
  </si>
  <si>
    <t>Organismos de inversión colectiva</t>
  </si>
  <si>
    <t>Exposiciones de renta variable</t>
  </si>
  <si>
    <t>Otros elementos</t>
  </si>
  <si>
    <t>Sólo se incluye riesgo de crédito. No se incluye riesgo de contrapartida, ni titulizaciones, ni accionarial.</t>
  </si>
  <si>
    <t>18. EU CR5 - Método estándar (EAD)</t>
  </si>
  <si>
    <t>Ponderación de riesgo</t>
  </si>
  <si>
    <t>De las cuales: sin calificación</t>
  </si>
  <si>
    <t>Otras</t>
  </si>
  <si>
    <t>Exposiciones asociadas a riesgos particularmente elevados</t>
  </si>
  <si>
    <t>Otras partidas</t>
  </si>
  <si>
    <t>19. EU CR5 - Método estándar (APR)</t>
  </si>
  <si>
    <t>20. IRB: Exposiciones al riesgo de crédito por cartera</t>
  </si>
  <si>
    <t>Exposición Original</t>
  </si>
  <si>
    <t>EAD</t>
  </si>
  <si>
    <r>
      <rPr>
        <sz val="8"/>
        <color rgb="FFFFFFFF"/>
        <rFont val="Arial"/>
        <family val="2"/>
      </rPr>
      <t>PD Media</t>
    </r>
    <r>
      <rPr>
        <vertAlign val="superscript"/>
        <sz val="8"/>
        <color rgb="FFFFFFFF"/>
        <rFont val="Arial"/>
        <family val="2"/>
      </rPr>
      <t>(1)</t>
    </r>
  </si>
  <si>
    <r>
      <rPr>
        <sz val="8"/>
        <color rgb="FFFFFFFF"/>
        <rFont val="Arial"/>
        <family val="2"/>
      </rPr>
      <t xml:space="preserve">Número de deudores </t>
    </r>
    <r>
      <rPr>
        <vertAlign val="superscript"/>
        <sz val="8"/>
        <color rgb="FFFFFFFF"/>
        <rFont val="Arial"/>
        <family val="2"/>
      </rPr>
      <t>(2)</t>
    </r>
  </si>
  <si>
    <t>LGD media</t>
  </si>
  <si>
    <t>Vencimiento medio (años)</t>
  </si>
  <si>
    <t>Densidad de APR</t>
  </si>
  <si>
    <t>PE</t>
  </si>
  <si>
    <t>Ajustes de valor y provisiones</t>
  </si>
  <si>
    <t>Capital (8%)</t>
  </si>
  <si>
    <t>Cuantía en balance</t>
  </si>
  <si>
    <t>Cuantía fuera de balance</t>
  </si>
  <si>
    <t>Total Exposición Original</t>
  </si>
  <si>
    <t>Total EAD</t>
  </si>
  <si>
    <t>Financiación especializada sujeta a los criterios de asignación</t>
  </si>
  <si>
    <t>De los cuales Pymes</t>
  </si>
  <si>
    <t>De los cuales Otros</t>
  </si>
  <si>
    <t>De las cuales: exposiciones minoristas - bienes inmuebles, pymes</t>
  </si>
  <si>
    <t>De las cuales: exposiciones minoristas - bienes inmuebles, no pymes</t>
  </si>
  <si>
    <t>De las cuales: exposiciones minoristas renovables admisibles</t>
  </si>
  <si>
    <t>De las cuales: exposiciones minoristas - otras, pymes</t>
  </si>
  <si>
    <t>De las cuales: exposiciones minoristas - otras, no pymes</t>
  </si>
  <si>
    <t>Riesgo de crédito método AIRB</t>
  </si>
  <si>
    <r>
      <rPr>
        <sz val="8"/>
        <color rgb="FFFFFFFF"/>
        <rFont val="Arial"/>
        <family val="2"/>
      </rPr>
      <t>Total</t>
    </r>
    <r>
      <rPr>
        <vertAlign val="superscript"/>
        <sz val="8"/>
        <color rgb="FFFFFFFF"/>
        <rFont val="Arial"/>
        <family val="2"/>
      </rPr>
      <t>(3)</t>
    </r>
  </si>
  <si>
    <t>(1) Incluye cartera en default.
(2) Número de deudores en miles.
(3) Solo se incluye riesgo de crédito. No se incluye riesgo de contrapartida, ni titulizaciones, ni accionarial.</t>
  </si>
  <si>
    <t>LGD</t>
  </si>
  <si>
    <t>21. Empresas por intervalo de PD según método avanzado basado en calificaciones internas (AIRB)</t>
  </si>
  <si>
    <t>21a. EU CR6 - Método AIRB - Exposiciones al riesgo de crédito por categoría de exposición e intervalo de PD (Empresas - Pymes)</t>
  </si>
  <si>
    <t>Escala de PD</t>
  </si>
  <si>
    <t>Exposición bruta original incluida en el balance</t>
  </si>
  <si>
    <t>Exposición fuera de balance antes de aplicar el factor de conversión de crédito</t>
  </si>
  <si>
    <t>Factor de conversión del crédito medio</t>
  </si>
  <si>
    <t>EAD después de la reducción del riesgo de crédito y de aplicar el factor de conversión del crédito</t>
  </si>
  <si>
    <t>PD media</t>
  </si>
  <si>
    <r>
      <rPr>
        <sz val="8"/>
        <color rgb="FFFFFFFF"/>
        <rFont val="Arial"/>
        <family val="2"/>
      </rPr>
      <t>Número de deudores</t>
    </r>
    <r>
      <rPr>
        <vertAlign val="superscript"/>
        <sz val="8"/>
        <color rgb="FFFFFFFF"/>
        <rFont val="Arial"/>
        <family val="2"/>
      </rPr>
      <t>(1)</t>
    </r>
  </si>
  <si>
    <t>0,00 a &lt;0,15</t>
  </si>
  <si>
    <t>0,00 a &lt;0,10</t>
  </si>
  <si>
    <t>0,10 a &lt;0,15</t>
  </si>
  <si>
    <t>0,15 a &lt;0,25</t>
  </si>
  <si>
    <t>0,25 a &lt;0,50</t>
  </si>
  <si>
    <t>0,50 a &lt;0,75</t>
  </si>
  <si>
    <t>0,75 a &lt;2,50</t>
  </si>
  <si>
    <t>0,75 a &lt;1,75</t>
  </si>
  <si>
    <t>1,75 a &lt;2,5</t>
  </si>
  <si>
    <t>2,50 a &lt;10,00</t>
  </si>
  <si>
    <t>2,5 a &lt;5</t>
  </si>
  <si>
    <t>5 a &lt;10</t>
  </si>
  <si>
    <t>10,00 a &lt;100,00</t>
  </si>
  <si>
    <t>10 a &lt;20</t>
  </si>
  <si>
    <t>20 a &lt;30</t>
  </si>
  <si>
    <t>30,00 a &lt;100,00</t>
  </si>
  <si>
    <t>Cartera Sana</t>
  </si>
  <si>
    <r>
      <rPr>
        <sz val="8"/>
        <color rgb="FF404040"/>
        <rFont val="Arial"/>
        <family val="2"/>
      </rPr>
      <t xml:space="preserve">100,00 </t>
    </r>
    <r>
      <rPr>
        <i/>
        <sz val="8"/>
        <color rgb="FF404040"/>
        <rFont val="Arial"/>
        <family val="2"/>
      </rPr>
      <t>(Default)</t>
    </r>
  </si>
  <si>
    <t xml:space="preserve">(1) Número de deudores en miles. </t>
  </si>
  <si>
    <t>Solo se incluye riesgo de crédito. No se incluye riesgo de contrapartida, ni titulizaciones, ni accionarial.</t>
  </si>
  <si>
    <t>21b. EU CR6 - Método AIRB - Exposiciones al riesgo de crédito por categoría de exposición e intervalo de PD (Empresas - Otras)</t>
  </si>
  <si>
    <t>(1) Número de deudores en miles. _x000D_
Solo se incluye riesgo de crédito. No se incluye riesgo de contrapartida, ni titulizaciones, ni accionarial.</t>
  </si>
  <si>
    <r>
      <rPr>
        <sz val="8"/>
        <color rgb="FF404040"/>
        <rFont val="Arial"/>
        <family val="2"/>
      </rPr>
      <t>100,00</t>
    </r>
    <r>
      <rPr>
        <i/>
        <sz val="8"/>
        <color rgb="FF404040"/>
        <rFont val="Arial"/>
        <family val="2"/>
      </rPr>
      <t xml:space="preserve"> (Default)</t>
    </r>
  </si>
  <si>
    <t>22. Minoristas por intervalo de PD según método avanzado basado en calificaciones internas (AIRB)</t>
  </si>
  <si>
    <t>22a. EU CR6 - Método AIRB - Exposiciones al riesgo de crédito por cartera e intervalo de PD (Exposiciones minoristas - bienes inmuebles, pymes)</t>
  </si>
  <si>
    <r>
      <rPr>
        <vertAlign val="superscript"/>
        <sz val="7"/>
        <color rgb="FF000000"/>
        <rFont val="Arial"/>
        <family val="2"/>
      </rPr>
      <t>(1)</t>
    </r>
    <r>
      <rPr>
        <sz val="7"/>
        <color rgb="FF000000"/>
        <rFont val="Arial"/>
        <family val="2"/>
      </rPr>
      <t xml:space="preserve"> Número de deudores en miles. </t>
    </r>
  </si>
  <si>
    <t>22b. EU CR6 - Método AIRB - Exposiciones al riesgo de crédito por cartera e intervalo de PD (Exposiciones minoristas - bienes inmuebles, no pymes)</t>
  </si>
  <si>
    <r>
      <rPr>
        <sz val="8"/>
        <color rgb="FFFFFFFF"/>
        <rFont val="Arial"/>
        <family val="2"/>
      </rPr>
      <t>Número de deudores(</t>
    </r>
    <r>
      <rPr>
        <vertAlign val="superscript"/>
        <sz val="8"/>
        <color rgb="FFFFFFFF"/>
        <rFont val="Arial"/>
        <family val="2"/>
      </rPr>
      <t>1)</t>
    </r>
  </si>
  <si>
    <t>22c. EU CR6 - Método AIRB - Exposiciones al riesgo de crédito por cartera e intervalo de PD (Exposiciones minoristas renovables admisibles)</t>
  </si>
  <si>
    <t>22d. EU CR6 - Método AIRB - Exposiciones al riesgo de crédito por cartera e intervalo de PD (Exposiciones minoristas - otras, pymes)</t>
  </si>
  <si>
    <t>22e. EU CR6 - Método AIRB - Exposiciones al riesgo de crédito por cartera e intervalo de PD (Exposiciones minoristas - otras, no pymes)</t>
  </si>
  <si>
    <t>23. EU CR7-A - Método IRB - Divulgación del alcance de la utilización de técnicas de reducción del riesgo de crédito</t>
  </si>
  <si>
    <t>IRB</t>
  </si>
  <si>
    <t>Total de exposiciones</t>
  </si>
  <si>
    <t>Técnicas de reducción del riesgo de crédito</t>
  </si>
  <si>
    <t>Métodos de reducción del riesgo de crédito en el cálculo de los importes de las exposiciones ponderadas por riesgo</t>
  </si>
  <si>
    <t>Cobertura del riesgo de crédito con garantías reales o instrumentos similares</t>
  </si>
  <si>
    <t>Cobertura del riesgo de crédito con garantías personales</t>
  </si>
  <si>
    <r>
      <rPr>
        <b/>
        <sz val="8"/>
        <color rgb="FFFFFFFF"/>
        <rFont val="Arial"/>
        <family val="2"/>
      </rPr>
      <t>Importe de la exposición ponderada por riesgo sin efectos de sustitución (solo efectos de reducción)</t>
    </r>
    <r>
      <rPr>
        <b/>
        <vertAlign val="superscript"/>
        <sz val="8"/>
        <color rgb="FFFFFFFF"/>
        <rFont val="Arial"/>
        <family val="2"/>
      </rPr>
      <t>(1)</t>
    </r>
  </si>
  <si>
    <t>Importe de la exposición ponderada por riesgo con efectos de sustitución (efectos de reducción y de sustitución)</t>
  </si>
  <si>
    <t>Parte de las exposiciones cubierta por garantías reales de naturaleza financiera (%)</t>
  </si>
  <si>
    <t>Parte de las exposiciones cubierta por otras garantías reales admisibles (%)</t>
  </si>
  <si>
    <t>Parte de las exposiciones cubierta por otros bienes y derechos utilizados como garantía real</t>
  </si>
  <si>
    <t>Parte de las exposiciones cubierta por garantías personales (%)</t>
  </si>
  <si>
    <t>Parte de las exposiciones cubierta por derivados de crédito (%)</t>
  </si>
  <si>
    <t>Parte de las exposiciones cubierta por garantías reales consistentes en bienes inmuebles (%)</t>
  </si>
  <si>
    <t>Parte de las exposiciones cubierta por partidas a cobrar (%)</t>
  </si>
  <si>
    <t xml:space="preserve">Parte de las exposiciones cubierta por otras garantías reales físicas (%)	</t>
  </si>
  <si>
    <t>Parte de las exposiciones cubierta por depósitos de efectivo (%)</t>
  </si>
  <si>
    <t>Parte de las exposi­ ciones cubierta por pólizas de seguro de vida (%)</t>
  </si>
  <si>
    <t>Parte de las exposi­ciones cubierta por instrumentos mantenidos por un tercero (%)</t>
  </si>
  <si>
    <t>(1) El único efecto que se elimina es la sustitución de PD por avalista.</t>
  </si>
  <si>
    <t>24. EU CR8 - Estados de flujos de APR de exposiciones al riesgo de crédito según el método IRB</t>
  </si>
  <si>
    <t>Importe de los APR</t>
  </si>
  <si>
    <t>APR al cierre del periodo de referencia anterior</t>
  </si>
  <si>
    <t>Tamaño del activo</t>
  </si>
  <si>
    <t>Calidad del activo</t>
  </si>
  <si>
    <t>Actualización del modelo</t>
  </si>
  <si>
    <t>Metodología y política</t>
  </si>
  <si>
    <t>Adquisiciones y enajenaciones</t>
  </si>
  <si>
    <t>Variaciones del tipo de cambio</t>
  </si>
  <si>
    <t>Otros</t>
  </si>
  <si>
    <t>APR al cierre de periodo de referencia</t>
  </si>
  <si>
    <t>25. EU CR1-A - Vencimiento de las exposiciones</t>
  </si>
  <si>
    <t>Valor de la exposición neta</t>
  </si>
  <si>
    <t>A la vista</t>
  </si>
  <si>
    <t>&lt; =1 año</t>
  </si>
  <si>
    <t>&gt; 1 año &lt; = 5años</t>
  </si>
  <si>
    <t>&gt; 5 años</t>
  </si>
  <si>
    <t>Sin vencimiento establecido</t>
  </si>
  <si>
    <t>Préstamos y anticipos</t>
  </si>
  <si>
    <t>26. EU CR1 - Exposiciones performing y non-performing y provisiones relacionadas</t>
  </si>
  <si>
    <t>Importe bruto en libros / importe nominal</t>
  </si>
  <si>
    <t xml:space="preserve">Deterioro de valor acumulado, cambios acumulados negativos en el valor razonable debido al riesgo de crédito y provisiones </t>
  </si>
  <si>
    <t>Fallidos parciales acumulados</t>
  </si>
  <si>
    <t>Garantías reales y financieras recibidas</t>
  </si>
  <si>
    <t xml:space="preserve">Exposiciones performing </t>
  </si>
  <si>
    <t>Exposiciones non-performing</t>
  </si>
  <si>
    <t>Exposiciones performing  - Deterioro de valor acumulado y provisiones</t>
  </si>
  <si>
    <t xml:space="preserve">Exposiciones non-performing - Deterioro de valor acumulado, cambios acumulados negativos en el valor razonable debido al riesgo de crédito y provisiones </t>
  </si>
  <si>
    <t>Sobre exposiciones performing</t>
  </si>
  <si>
    <t>Sobre exposiciones non-performing</t>
  </si>
  <si>
    <t>De las cuales: Stage 1</t>
  </si>
  <si>
    <t>De las cuales: Stage 2</t>
  </si>
  <si>
    <t>De las cuales: Stage 3</t>
  </si>
  <si>
    <t>De las cuales: defaulted</t>
  </si>
  <si>
    <t>De las cuales: activos financieros adquiridos u originados con deterioro crediticio</t>
  </si>
  <si>
    <t>Saldos en efectivo en Bancos Centrales y otros depósitos a la vista</t>
  </si>
  <si>
    <t xml:space="preserve"> Préstamos y anticipos</t>
  </si>
  <si>
    <t>Bancos centrales</t>
  </si>
  <si>
    <t>Administraciones Públicas</t>
  </si>
  <si>
    <t>Entidades de crédito</t>
  </si>
  <si>
    <t>Otras sociedades financieras</t>
  </si>
  <si>
    <t>Sociedades no financieras</t>
  </si>
  <si>
    <t xml:space="preserve"> De los cuales pymes</t>
  </si>
  <si>
    <t xml:space="preserve"> Hogares</t>
  </si>
  <si>
    <t xml:space="preserve"> Valores representativos de deuda</t>
  </si>
  <si>
    <t xml:space="preserve"> Bancos centrales</t>
  </si>
  <si>
    <t>Otras sociaedades financieras</t>
  </si>
  <si>
    <t>27. EU CR2 - Variaciones del volumen de préstamos y anticipos non-performing</t>
  </si>
  <si>
    <t>Importe en libros bruto</t>
  </si>
  <si>
    <t>010</t>
  </si>
  <si>
    <t>Volumen inicial de préstamos y anticipos non-performing</t>
  </si>
  <si>
    <t>020</t>
  </si>
  <si>
    <t>Entradas a carteras non-performing</t>
  </si>
  <si>
    <t>030</t>
  </si>
  <si>
    <t>Salidas de carteras non-performing</t>
  </si>
  <si>
    <t>040</t>
  </si>
  <si>
    <t>Salidas debidas a fallidos</t>
  </si>
  <si>
    <t>050</t>
  </si>
  <si>
    <t>Salidas debidas a otras situaciones</t>
  </si>
  <si>
    <t>060</t>
  </si>
  <si>
    <t>Volumen final de préstamos y anticipos non-performing</t>
  </si>
  <si>
    <t>28. EU CQ1 - Calidad crediticia de las exposiciones restructuradas o refinanciadas</t>
  </si>
  <si>
    <t>Importe en bruto en libros/ importe nominal de _x000D_
las exposiciones reestructuradas o refinanciadas</t>
  </si>
  <si>
    <t xml:space="preserve">Deterioro de valor acumulado, cambios acumulados negativos _x000D_
en el valor razonable debido al riesgo de crédito y provisiones </t>
  </si>
  <si>
    <t xml:space="preserve">Garantías reales y financieras recibidas sobre exposiciones reestructuradas o refinanciadas </t>
  </si>
  <si>
    <t>Reestructuraciones o refinanciaciones performing</t>
  </si>
  <si>
    <t>Reestructuraciones o refinanciaciones non-performing</t>
  </si>
  <si>
    <t>Sobre exposiciones  reestructuradas _x000D_
o refinanciadas performing</t>
  </si>
  <si>
    <t>Sobre exposiciones  reestructuradas o _x000D_
refinanciadas non-performing</t>
  </si>
  <si>
    <t>Garantías reales y financieras recibidas sobre exposiciones reestructuradas o refinanciadas non-performing</t>
  </si>
  <si>
    <t>De las cuales: con deterioro de valor</t>
  </si>
  <si>
    <t>Saldos en efectivo en bancos centrales y otros depósitos a la vista</t>
  </si>
  <si>
    <t>Administraciones públicas</t>
  </si>
  <si>
    <t xml:space="preserve">    De los cuales: pequeñas y medianas empresas</t>
  </si>
  <si>
    <t xml:space="preserve"> De los cuales: garantizados por bienes inmuebles comerciales</t>
  </si>
  <si>
    <t>Hogares</t>
  </si>
  <si>
    <t xml:space="preserve">      De los cuales: préstamos garantizados por bienes inmuebles residenciales </t>
  </si>
  <si>
    <t xml:space="preserve">      De los cuales: crédito al consumo</t>
  </si>
  <si>
    <t>Compromisos de préstamos concedidos</t>
  </si>
  <si>
    <t>29. EU CQ4 - Calidad crediticia de las exposiciones por zona geográfica</t>
  </si>
  <si>
    <t>Deterioro de valor acumulado</t>
  </si>
  <si>
    <t>Provisiones por compromisos y garantías financieras concedidos fuera de balance</t>
  </si>
  <si>
    <t>Cambios acumulados negativos en el valor razonable debidos al riesgo de crédito por exposiciones non-performing</t>
  </si>
  <si>
    <t>Resto del mundo</t>
  </si>
  <si>
    <t>30. EU CQ5 - Calidad crediticia de los préstamos y anticipos a sociedades no financieras por sector de actividad</t>
  </si>
  <si>
    <t>Importe bruto en libros</t>
  </si>
  <si>
    <t>De las cuales: impago</t>
  </si>
  <si>
    <t>Agricultura, ganadería, silvicultura y pesca</t>
  </si>
  <si>
    <t>Explotación de minas y canteras</t>
  </si>
  <si>
    <t>Fabricación</t>
  </si>
  <si>
    <t>Suministro de energía eléctrica, gas, vapor y aire acondicionado</t>
  </si>
  <si>
    <t>Suministro de agua</t>
  </si>
  <si>
    <t>Construcción</t>
  </si>
  <si>
    <t>Comercio al por mayor y al por menor</t>
  </si>
  <si>
    <t>Transporte y almacenamiento</t>
  </si>
  <si>
    <t>Hostelería</t>
  </si>
  <si>
    <t>Información y comunicaciones</t>
  </si>
  <si>
    <t>Actividades financieras y aseguradoras</t>
  </si>
  <si>
    <t>Actividades inmobiliarias</t>
  </si>
  <si>
    <t>Actividades profesionales, científicas y técnicas</t>
  </si>
  <si>
    <t>Actividades administrativas y servicios auxiliares</t>
  </si>
  <si>
    <t>Administración pública y defensa; seguridad social obligatoria</t>
  </si>
  <si>
    <t>Educación</t>
  </si>
  <si>
    <t>Actividades sanitarias y de servicios sociales</t>
  </si>
  <si>
    <t>Actividades artísticas, recreativas y de entretenimiento</t>
  </si>
  <si>
    <t>Otros servicios</t>
  </si>
  <si>
    <t>31. EU CQ7 - Colateral obtenida mediante la toma de procesos de posesión y ejecución</t>
  </si>
  <si>
    <t>Garantia reales obtenidas mediante toma de posesión</t>
  </si>
  <si>
    <t>Valor en el momento del reconocimiento inicial</t>
  </si>
  <si>
    <t>Cambios acumulados negativos</t>
  </si>
  <si>
    <t>Inmovilizado material</t>
  </si>
  <si>
    <t>Distintas de inmovilizado material</t>
  </si>
  <si>
    <t>Bienes inmuebles residenciales</t>
  </si>
  <si>
    <t>Bienes inmuebles comerciales</t>
  </si>
  <si>
    <t>Bienes muebles (automóviles, barcos, etc.)</t>
  </si>
  <si>
    <t>Instrumentos de patrimonio y de deuda</t>
  </si>
  <si>
    <t>Otras garantías reales</t>
  </si>
  <si>
    <t>32. Template 1: Banking book- Riesgo de transición de Cambio Climático: Calidad crediticia de las exposiciones por sector, emisiones y vencimiento residual</t>
  </si>
  <si>
    <t>Importe en libros bruto (millones EUR)</t>
  </si>
  <si>
    <t>Deterioro acumulado, cambios negativos acumulados en el valor razonable por riesgo de crédito y provisiones (Mill EUR)</t>
  </si>
  <si>
    <t>Emisiones de GEI financiadas (emisiones de alcance 1, alcance 2 y alcance 3 de la contraparte) (en toneladas de CO2 equivalente)</t>
  </si>
  <si>
    <t>Emisiones de GEI (columna i): porcentaje del valor contable bruto de la cartera derivado de informes específicos de la empresa</t>
  </si>
  <si>
    <t xml:space="preserve"> &lt;= 5 años</t>
  </si>
  <si>
    <t>&gt; 5 años &lt;= 10 años</t>
  </si>
  <si>
    <t>&gt; 10 años &lt;= 20 años</t>
  </si>
  <si>
    <t>&gt; 20 años</t>
  </si>
  <si>
    <t>Vencimiento medio ponderado</t>
  </si>
  <si>
    <t>Sector/subsector</t>
  </si>
  <si>
    <r>
      <rPr>
        <sz val="8"/>
        <color rgb="FFFFFFFF"/>
        <rFont val="Arial"/>
        <family val="2"/>
      </rPr>
      <t>De las cuales, exposiciones frente a empresas excluidas de los índices de referencia alineados con el Acuerdo de París de la UE</t>
    </r>
    <r>
      <rPr>
        <vertAlign val="superscript"/>
        <sz val="8"/>
        <color rgb="FFFFFFFF"/>
        <rFont val="Arial"/>
        <family val="2"/>
      </rPr>
      <t>2</t>
    </r>
  </si>
  <si>
    <t>De las cuales ambientalmente sostenibles (MCP)</t>
  </si>
  <si>
    <t>De las cuales exposiciones de stage 2</t>
  </si>
  <si>
    <t>De las cuales exposiciones non-performing</t>
  </si>
  <si>
    <t>De las cuales emisiones financiadas de alcance 3</t>
  </si>
  <si>
    <r>
      <rPr>
        <sz val="8"/>
        <color rgb="FFFFFFFF"/>
        <rFont val="Arial"/>
        <family val="2"/>
      </rPr>
      <t>Exposiciones hacia sectores que contribuyen en gran medida al cambio climático</t>
    </r>
    <r>
      <rPr>
        <vertAlign val="superscript"/>
        <sz val="8"/>
        <color rgb="FFFFFFFF"/>
        <rFont val="Arial"/>
        <family val="2"/>
      </rPr>
      <t>1</t>
    </r>
  </si>
  <si>
    <t>A - Agricultura, silvicultura y pesca</t>
  </si>
  <si>
    <t>B - Explotación de minas y canteras</t>
  </si>
  <si>
    <t>B.05 - Minería de carbón y lignito</t>
  </si>
  <si>
    <t>B.06 - Extracción de crudo de petróleo y gas natural</t>
  </si>
  <si>
    <t>B.07 - Minería de minerales metálicos</t>
  </si>
  <si>
    <t>B.08 - Otras explotaciones mineras y canteras</t>
  </si>
  <si>
    <t>B.09 - Actividades de servicios de apoyo a la minería</t>
  </si>
  <si>
    <t>C - Fabricación</t>
  </si>
  <si>
    <t>C.10 - Fabricación de productos alimenticios</t>
  </si>
  <si>
    <t>C.11 - Fabricacion de bebidas</t>
  </si>
  <si>
    <t>C.12 - Fabricación de productos de tabaco</t>
  </si>
  <si>
    <t>C.13 - Manufactura de textiles</t>
  </si>
  <si>
    <t>C.14 - Fabricación de prendas de vestir</t>
  </si>
  <si>
    <t>C.15 - Fabricación de cuero y productos relacionados</t>
  </si>
  <si>
    <t>C.16 - Fabricación de madera y de productos de madera y corcho, excepto muebles; fabricación de artículos de paja y materiales trenzables</t>
  </si>
  <si>
    <t>C.17 - Fabricación de pulpa, papel y cartón</t>
  </si>
  <si>
    <t>C.18 -  Actividades de imprenta y de servicios relacionadas con la imprenta</t>
  </si>
  <si>
    <t>C.19 -  Fabricación de productos de horno</t>
  </si>
  <si>
    <t>C.20 - Producción de productos químicos</t>
  </si>
  <si>
    <t>C.21 - Fabricación de productos farmacéuticos</t>
  </si>
  <si>
    <t>C.22 - Fabricación de productos de caucho</t>
  </si>
  <si>
    <t>C.23 - Fabricación de otros productos minerales no metálicos</t>
  </si>
  <si>
    <t>C.24 - Fabricación de metales básicos</t>
  </si>
  <si>
    <t>C.25 - Fabricación de productos elaborados de metal, excepto maquinaria y equipo</t>
  </si>
  <si>
    <t>C.26 - Fabricación de productos informáticos, electrónicos y ópticos.</t>
  </si>
  <si>
    <t>C.27 - Fabricación de equipos eléctricos</t>
  </si>
  <si>
    <t>C.28 - Fabricación de maquinaria y equipos del Código Eléctrico Nacional</t>
  </si>
  <si>
    <t>C.29 - Fabricación de vehículos de motor, remolques y semirremolques</t>
  </si>
  <si>
    <t>C.30 - Fabricación de otros equipos de transporte</t>
  </si>
  <si>
    <t>C.31 - Fabricacion de muebles</t>
  </si>
  <si>
    <t>C.32 - Otra fabricación</t>
  </si>
  <si>
    <t>C.33 - Reparación e instalación de maquinaria y equipos</t>
  </si>
  <si>
    <t>D - Suministro de energía eléctrica, gas, vapor y aire acondicionado</t>
  </si>
  <si>
    <t>D35.1 - Generación, transmisión y distribución de energía eléctrica</t>
  </si>
  <si>
    <t>D35.11 - Producción de electricidad</t>
  </si>
  <si>
    <t>D35.2 - Fabricación de gas; distribución de combustibles gaseosos por red</t>
  </si>
  <si>
    <t>D35.3 - Suministro de vapor y aire acondicionado</t>
  </si>
  <si>
    <t>E - Suministro de agua; alcantarillado, gestión de residuos y actividades de saneamiento</t>
  </si>
  <si>
    <t>F - Construcción</t>
  </si>
  <si>
    <t>F.41 - Construcción de edificios</t>
  </si>
  <si>
    <t>F.42 - Ingeniería civil</t>
  </si>
  <si>
    <t>F.43 - Actividades de construcción especializadas</t>
  </si>
  <si>
    <t>G - Comercio al por mayor y al por menor; reparación de vehículos de motor y motocicletas</t>
  </si>
  <si>
    <t>H - Transporte y almacenamiento</t>
  </si>
  <si>
    <t>H.49 - Transporte terrestre y transporte por oleoductos</t>
  </si>
  <si>
    <t>H.50 - Transporte de agua</t>
  </si>
  <si>
    <t>H.51 - Transporte aéreo</t>
  </si>
  <si>
    <t>H.52 - Actividades de almacenamiento y apoyo al transporte</t>
  </si>
  <si>
    <t>H.53 - Actividades postales y de mensajería</t>
  </si>
  <si>
    <t>I - Actividades de alojamiento y servicio de comidas</t>
  </si>
  <si>
    <t>L - Actividades inmobiliarias</t>
  </si>
  <si>
    <r>
      <rPr>
        <sz val="8"/>
        <color rgb="FFFFFFFF"/>
        <rFont val="Arial"/>
        <family val="2"/>
      </rPr>
      <t>Exposiciones hacia sectores distintos a los que contribuyen en gran medida al cambio climático</t>
    </r>
    <r>
      <rPr>
        <vertAlign val="superscript"/>
        <sz val="8"/>
        <color rgb="FFFFFFFF"/>
        <rFont val="Arial"/>
        <family val="2"/>
      </rPr>
      <t>1</t>
    </r>
  </si>
  <si>
    <t>K -Actividades financieras y aseguradoras</t>
  </si>
  <si>
    <t>Exposiciones a otros sectores (códigos NACE J, M - U)</t>
  </si>
  <si>
    <t>(1) De conformidad con el reglamento delegado de la Comisión UE) 2020/1818 que complementa el reglamento (UE) 2016/1011 en lo que respecta a los estándares mínimos para los puntos de referencia de transición climática de la UE y los puntos de referencia alineados con París de la UE - Reglamento de estándares de referencia climáticos - Considerando 6: Sectores enumerados en las secciones A a H ​​y la sección L del anexo I del Reglamento (CE) nº 1893/2006</t>
  </si>
  <si>
    <t>(2) De acuerdo con los puntos (d) a (g) del Artículo 12.1 y de acuerdo con el Artículo 12.2 del Reglamento de Estándares de Referencia Climática.</t>
  </si>
  <si>
    <t>33. Template 2: Banking book - Riesgo de transición del cambio climático: Préstamos garantizados por bienes inmuebles - Eficiencia energética de la garantía</t>
  </si>
  <si>
    <t>Importe bruto total en libros (en Mill)</t>
  </si>
  <si>
    <t>Nivel de eficiencia energética (medición EP en kWh/m² de garantía)</t>
  </si>
  <si>
    <t>Nivel de eficiencia energética (etiqueta EPC de garantía)</t>
  </si>
  <si>
    <t>Sin etiqueta EPC de garantía</t>
  </si>
  <si>
    <t>Sector de contrapartida</t>
  </si>
  <si>
    <t>0; &lt;= 100</t>
  </si>
  <si>
    <t>&gt; 100; &lt;= 200</t>
  </si>
  <si>
    <t>&gt; 200; &lt;= 300</t>
  </si>
  <si>
    <t>&gt; 300; &lt;= 400</t>
  </si>
  <si>
    <t>&gt; 400; &lt;= 500</t>
  </si>
  <si>
    <t>&gt; 500</t>
  </si>
  <si>
    <t>A</t>
  </si>
  <si>
    <t>B</t>
  </si>
  <si>
    <t>C</t>
  </si>
  <si>
    <t>D</t>
  </si>
  <si>
    <t>E</t>
  </si>
  <si>
    <t>F</t>
  </si>
  <si>
    <t>G</t>
  </si>
  <si>
    <t>De los cuales nivel de eficiencia energética (medición EP en kWh/m² de garantía) estimada</t>
  </si>
  <si>
    <t xml:space="preserve"> Área total de la UE </t>
  </si>
  <si>
    <t>De los cuales Préstamos garantizados por bienes inmuebles comerciales</t>
  </si>
  <si>
    <t>De los cuales Préstamos garantizados por bienes inmuebles residenciales</t>
  </si>
  <si>
    <t>De las cuales garantías obtenidas por toma de posesión: bienes inmuebles residenciales y comerciales</t>
  </si>
  <si>
    <t>De los cuales Nivel de eficiencia energética (medición PE en kWh/m² de garantía) estimada</t>
  </si>
  <si>
    <t xml:space="preserve"> Área total extracomunitaria </t>
  </si>
  <si>
    <t>34. Template 3: Banking book - Riesgo de transición del cambio climático: Métricas de alineación</t>
  </si>
  <si>
    <t>Sector</t>
  </si>
  <si>
    <t>Sectores NACE (mínimos)</t>
  </si>
  <si>
    <t>Valor contable bruto de la cartera (Mn EUR)</t>
  </si>
  <si>
    <r>
      <rPr>
        <sz val="8"/>
        <color rgb="FFFFFFFF"/>
        <rFont val="Arial"/>
        <family val="2"/>
      </rPr>
      <t>Métrica de alineación</t>
    </r>
    <r>
      <rPr>
        <vertAlign val="superscript"/>
        <sz val="8"/>
        <color rgb="FFFFFFFF"/>
        <rFont val="Arial"/>
        <family val="2"/>
      </rPr>
      <t>2</t>
    </r>
  </si>
  <si>
    <t>Año de referencia</t>
  </si>
  <si>
    <r>
      <rPr>
        <sz val="8"/>
        <color rgb="FFFFFFFF"/>
        <rFont val="Arial"/>
        <family val="2"/>
      </rPr>
      <t>Distancia a AIE NZE2050 in %</t>
    </r>
    <r>
      <rPr>
        <vertAlign val="superscript"/>
        <sz val="8"/>
        <color rgb="FFFFFFFF"/>
        <rFont val="Arial"/>
        <family val="2"/>
      </rPr>
      <t>1</t>
    </r>
  </si>
  <si>
    <t>Objetivo (año de referencia + 3 años)</t>
  </si>
  <si>
    <t>Electricidad</t>
  </si>
  <si>
    <t>136 kg CO2e/MWh</t>
  </si>
  <si>
    <t>Petróleo y gas</t>
  </si>
  <si>
    <t>610, 620, 910, 1920, 3521, 3522, 3523, 4671, 4730</t>
  </si>
  <si>
    <t>26,9 Mt CO2e</t>
  </si>
  <si>
    <t>Automoción</t>
  </si>
  <si>
    <t>Aviación</t>
  </si>
  <si>
    <t>Transporte maritimo</t>
  </si>
  <si>
    <t>Producción de cemento, clinker y cal</t>
  </si>
  <si>
    <t>Producción de hierro y acero, coque y minerales metálicos</t>
  </si>
  <si>
    <t>Químicos</t>
  </si>
  <si>
    <t>… adiciones potenciales relacionadas con el modelo de negocio de la institución</t>
  </si>
  <si>
    <t>(1) Distancia PiT al escenario 2030 NZE2050 en % (para cada métrica)</t>
  </si>
  <si>
    <t>(2) La métrica  de alineación está basada en el concedido para cartera crediticia en el perímetro de descarbonización; detalles ver Informe Climático de CaixaBank 2021 – junio 2022</t>
  </si>
  <si>
    <t>35. Template 4: Banking book - Riesgo de transición del cambio climático: Exposiciones a las 20 principales empresas intensivas en carbono</t>
  </si>
  <si>
    <t>Importe en libros bruto (agregado)</t>
  </si>
  <si>
    <r>
      <rPr>
        <sz val="8"/>
        <color rgb="FFFFFFFF"/>
        <rFont val="Arial"/>
        <family val="2"/>
      </rPr>
      <t>Importe en libros bruto frente a las contrapartes en comparación con el importe  bruto total en libros (agregado)</t>
    </r>
    <r>
      <rPr>
        <vertAlign val="superscript"/>
        <sz val="8"/>
        <color rgb="FFFFFFFF"/>
        <rFont val="Arial"/>
        <family val="2"/>
      </rPr>
      <t>1</t>
    </r>
  </si>
  <si>
    <t>Número de las 20 principales empresas contaminantes incluidas</t>
  </si>
  <si>
    <t>(1) Para contrapartes entre las 20 principales empresas emisoras de carbono del mundo.</t>
  </si>
  <si>
    <t>36. Template 5: Banking book - Riesgo físico de cambio climático: Exposiciones sujetas a riesgo físico</t>
  </si>
  <si>
    <t>Variable: Área geográfica sujeta a riesgo físico por cambio climático - eventos agudos y crónicos</t>
  </si>
  <si>
    <t>de las cuales exposiciones sensibles al impacto de los eventos físicos del cambio climático</t>
  </si>
  <si>
    <t>Desglose por vencimiento</t>
  </si>
  <si>
    <t>de las cuales exposiciones sensibles al impacto de eventos de cambio climático crónicos</t>
  </si>
  <si>
    <t>de las cuales exposiciones sensibles al impacto de eventos de cambio climático agudo</t>
  </si>
  <si>
    <t>de las cuales exposiciones sensibles al impacto de eventos de cambio climático crónicos y agudos</t>
  </si>
  <si>
    <t>De las cuales exposiciones de Stage 2</t>
  </si>
  <si>
    <t>Deterioro acumulado, cambios negativos acumulados en el valor razonable por riesgo de crédito y provisiones</t>
  </si>
  <si>
    <t>Préstamos garantizados por bienes inmuebles residenciales</t>
  </si>
  <si>
    <t>Préstamos garantizados por bienes inmuebles comerciales</t>
  </si>
  <si>
    <t>Garantías recuperadas</t>
  </si>
  <si>
    <t>Otros sectores relevantes (desglose a continuación cuando corresponda)</t>
  </si>
  <si>
    <t>37.  Template 10 - Otras acciones de mitigación del cambio climático que no están cubiertas en la taxonomía de la UE</t>
  </si>
  <si>
    <t>Tipo de instrumento financiero</t>
  </si>
  <si>
    <t>Tipo de contraparte</t>
  </si>
  <si>
    <t>Importe en libros bruto (millones de euros)</t>
  </si>
  <si>
    <t>Tipo de riesgo mitigado (riesgo de transición del cambio climático)</t>
  </si>
  <si>
    <t>Tipo de riesgo mitigado (Riesgo físico por cambio climático)</t>
  </si>
  <si>
    <t>Información cualitativa sobre la naturaleza de las medidas de mitigación</t>
  </si>
  <si>
    <t>Bonos (ej, verdes, sostenibles, vinculados a la sostenibilidad bajo estándares distintos a los estándares de la UE)</t>
  </si>
  <si>
    <t>Entidades financieras</t>
  </si>
  <si>
    <t>Entidades no financieras</t>
  </si>
  <si>
    <t>De los cuales préstamos garantizados por bienes inmuebles comerciales</t>
  </si>
  <si>
    <t>De los cuales préstamos para la renovación de edificios</t>
  </si>
  <si>
    <t>Otras contrapartidas</t>
  </si>
  <si>
    <t>Préstamos (ej, verdes, sostenibles, vinculados a la sostenibilidad bajo estándares distintos a los estándares de la UE)</t>
  </si>
  <si>
    <t xml:space="preserve"> SI </t>
  </si>
  <si>
    <t xml:space="preserve">38. EU CCR1 - Análisis de la exposición al riesgo de contraparte según método </t>
  </si>
  <si>
    <t>Coste de reposición</t>
  </si>
  <si>
    <t>Exposición potencial futura</t>
  </si>
  <si>
    <t>EPE efectiva</t>
  </si>
  <si>
    <t>Alfa utilizada para calcular el valor de la exposición regulatoria</t>
  </si>
  <si>
    <t>Valor de la exposición antes aplicar técnicas de mitigación del riesgo de crédito</t>
  </si>
  <si>
    <t>Valor de la exposición después de aplicar técnicas de mitigación del riesgo de crédito</t>
  </si>
  <si>
    <t>Valor de la exposición</t>
  </si>
  <si>
    <t>Importe de la exposición ponderada por riesgo</t>
  </si>
  <si>
    <t>EU - Método de riesgo original (para derivados)</t>
  </si>
  <si>
    <t>EU - Método estándar simplificado para el riesgo de contraparte (para derivados)</t>
  </si>
  <si>
    <t>Método estándar para el riesgo de contraparte (para derivados)</t>
  </si>
  <si>
    <t>MMI (para derivados y operaciones de financiación de valores)</t>
  </si>
  <si>
    <t>Del cual: conjuntos de operaciones compensables de financiación de valores</t>
  </si>
  <si>
    <t>Del cual: conjuntos de operaciones con derivados y operaciones con liquidación diferida compensables</t>
  </si>
  <si>
    <t>Del cual: procedentes de conjuntos de operaciones compensables con compensación contractual entre productos</t>
  </si>
  <si>
    <t>Método simple de las garantías reales de naturaleza financiera (para operaciones de financiación de valores)</t>
  </si>
  <si>
    <t>Método amplio de las garantías reales de naturaleza financiera (para operaciones de financiación de valores)</t>
  </si>
  <si>
    <t>VaR para las operaciones de financiación de valores</t>
  </si>
  <si>
    <t>39. EU CCR2 - Operaciones sujetas a requerimientos de capital por riesgo de AVC</t>
  </si>
  <si>
    <t>Total de operaciones sujetas al método avanzado</t>
  </si>
  <si>
    <t>i) Componente VaR (incluido multiplicador 3×)</t>
  </si>
  <si>
    <t>ii) Componente SVaR (incluido multiplicador x3)</t>
  </si>
  <si>
    <t>Operaciones sujetas al método estándar</t>
  </si>
  <si>
    <t>EU4</t>
  </si>
  <si>
    <t>Operaciones sujetas al método alternativo (basado en el método de riesgo original)</t>
  </si>
  <si>
    <t>Total de operaciones sujetas a requerimientos de capital por riesgo de CVA</t>
  </si>
  <si>
    <t>40. Método estándar - Exposiciones al riesgo de contraparte</t>
  </si>
  <si>
    <t>Entidades del Sector Público</t>
  </si>
  <si>
    <t>Bancos Multilaterales de Desarrollo</t>
  </si>
  <si>
    <t>Organizaciones Internacionales</t>
  </si>
  <si>
    <t>Total Método estándar</t>
  </si>
  <si>
    <t>41.  EU CCR3- Método estándar - Exposiciones al riesgo de contraparte según categorías regulatorias de exposición y ponderaciones de riesgo (EAD)</t>
  </si>
  <si>
    <t xml:space="preserve">Solo se incluye riesgo de contrapartida. </t>
  </si>
  <si>
    <t>42. EU CCR8 - Exposiciones frente a las Entidades de Contrapartida Central (ECC)</t>
  </si>
  <si>
    <t>Exposiciones frente a ECC cualificadas (ECCC) (total)</t>
  </si>
  <si>
    <t>Exposiciones por operaciones con ECCC (excluido el margen inicial y las contribuciones al fondo para impagos); de las cuales:</t>
  </si>
  <si>
    <t>i) derivados OTC</t>
  </si>
  <si>
    <t>ii) derivados negociados en mercados organizados</t>
  </si>
  <si>
    <t>iii) operaciones de financiación de valores</t>
  </si>
  <si>
    <t>iv) conjuntos de operaciones compensables respecto de los cuales se ha aprobado la compensación entre productos</t>
  </si>
  <si>
    <t>Margen inicial segregado</t>
  </si>
  <si>
    <t>Margen inicial no segregado</t>
  </si>
  <si>
    <t>Contribuciones prefinanciadas al fondo para impagos</t>
  </si>
  <si>
    <t>Contribuciones no financiadas al fondo para impagos</t>
  </si>
  <si>
    <t>Exposiciones frente a ECC no cualificadas (total)</t>
  </si>
  <si>
    <t>Exposiciones por operaciones con ECC no cualificadas (excluido el margen inicial y las contribuciones al fondo para impagos); de las cuales:</t>
  </si>
  <si>
    <t>43. IRB: exposiciones al riesgo de contraparte según cartera</t>
  </si>
  <si>
    <t>PD media ponderada por exposición (%)</t>
  </si>
  <si>
    <t>Número de deudores</t>
  </si>
  <si>
    <t>LGD media ponderada por exposición (%)</t>
  </si>
  <si>
    <t>Vencimiento medio ponderado por exposición (años)</t>
  </si>
  <si>
    <t>Densidad de los importes de las exposiciones ponderadas por riesgo</t>
  </si>
  <si>
    <t>Pérdida Esperada</t>
  </si>
  <si>
    <t>Administraciones centrales o bancos centrales (F-IRB)</t>
  </si>
  <si>
    <t>Administraciones centrales o bancos centrales (A-IRB)</t>
  </si>
  <si>
    <t>Entidades (F-IRB)</t>
  </si>
  <si>
    <t>Entidades (A-IRB)</t>
  </si>
  <si>
    <t>Empresas (F-IRB)</t>
  </si>
  <si>
    <t>Empresas (A-IRB)</t>
  </si>
  <si>
    <t>Minoristas (A-IRB)</t>
  </si>
  <si>
    <r>
      <rPr>
        <vertAlign val="superscript"/>
        <sz val="7"/>
        <color rgb="FF000000"/>
        <rFont val="Arial"/>
        <family val="2"/>
      </rPr>
      <t>(1)</t>
    </r>
    <r>
      <rPr>
        <sz val="7"/>
        <color rgb="FF000000"/>
        <rFont val="Arial"/>
        <family val="2"/>
      </rPr>
      <t xml:space="preserve"> Solo se incluye riesgo de contrapartida.
</t>
    </r>
    <r>
      <rPr>
        <vertAlign val="superscript"/>
        <sz val="7"/>
        <color rgb="FF000000"/>
        <rFont val="Arial"/>
        <family val="2"/>
      </rPr>
      <t>(</t>
    </r>
    <r>
      <rPr>
        <vertAlign val="superscript"/>
        <sz val="7"/>
        <color rgb="FF000000"/>
        <rFont val="Arial"/>
        <family val="2"/>
      </rPr>
      <t>2</t>
    </r>
    <r>
      <rPr>
        <vertAlign val="superscript"/>
        <sz val="7"/>
        <color rgb="FF000000"/>
        <rFont val="Arial"/>
        <family val="2"/>
      </rPr>
      <t>)</t>
    </r>
    <r>
      <rPr>
        <sz val="7"/>
        <color rgb="FF000000"/>
        <rFont val="Arial"/>
        <family val="2"/>
      </rPr>
      <t xml:space="preserve"> </t>
    </r>
    <r>
      <rPr>
        <sz val="7"/>
        <color rgb="FF000000"/>
        <rFont val="Arial"/>
        <family val="2"/>
      </rPr>
      <t>Las posiciones de la categoría "Emp</t>
    </r>
    <r>
      <rPr>
        <sz val="7"/>
        <color rgb="FF000000"/>
        <rFont val="Arial"/>
        <family val="2"/>
      </rPr>
      <t>resas (F-IRB)</t>
    </r>
    <r>
      <rPr>
        <sz val="7"/>
        <color rgb="FF000000"/>
        <rFont val="Arial"/>
        <family val="2"/>
      </rPr>
      <t>"</t>
    </r>
    <r>
      <rPr>
        <sz val="7"/>
        <color rgb="FF000000"/>
        <rFont val="Arial"/>
        <family val="2"/>
      </rPr>
      <t xml:space="preserve"> corresponden a contratos </t>
    </r>
    <r>
      <rPr>
        <sz val="7"/>
        <color rgb="FF000000"/>
        <rFont val="Arial"/>
        <family val="2"/>
      </rPr>
      <t>con el cálculo de las exposiciones ponderadas por riesgo bajo método Slotting Criteria</t>
    </r>
    <r>
      <rPr>
        <sz val="7"/>
        <color rgb="FF000000"/>
        <rFont val="Arial"/>
        <family val="2"/>
      </rPr>
      <t>.</t>
    </r>
    <r>
      <rPr>
        <sz val="7"/>
        <color rgb="FF000000"/>
        <rFont val="Arial"/>
        <family val="2"/>
      </rPr>
      <t xml:space="preserve"> Como consecuencia, se informan </t>
    </r>
    <r>
      <rPr>
        <sz val="7"/>
        <color rgb="FF000000"/>
        <rFont val="Arial"/>
        <family val="2"/>
      </rPr>
      <t xml:space="preserve">vacíos </t>
    </r>
    <r>
      <rPr>
        <sz val="7"/>
        <color rgb="FF000000"/>
        <rFont val="Arial"/>
        <family val="2"/>
      </rPr>
      <t>los campos d</t>
    </r>
    <r>
      <rPr>
        <sz val="7"/>
        <color rgb="FF000000"/>
        <rFont val="Arial"/>
        <family val="2"/>
      </rPr>
      <t>e PD media, LGD media y vencimiento medio.</t>
    </r>
    <r>
      <rPr>
        <sz val="7"/>
        <color rgb="FF000000"/>
        <rFont val="Arial"/>
        <family val="2"/>
      </rPr>
      <t xml:space="preserve"> </t>
    </r>
  </si>
  <si>
    <t>44. EU CCR4 - Método IRB - Exposiciones al riesgo de contraparte por cartera y escala de PD</t>
  </si>
  <si>
    <t>Valor de exposición</t>
  </si>
  <si>
    <t>0.00 a &lt; 0.15</t>
  </si>
  <si>
    <t>0.15 a &lt; 0.25</t>
  </si>
  <si>
    <t>0.25 a &lt; 0.50</t>
  </si>
  <si>
    <t>0.50 a &lt; 0.75</t>
  </si>
  <si>
    <t>0.75 a &lt; 2.50</t>
  </si>
  <si>
    <t>2.50 a &lt; 10.00</t>
  </si>
  <si>
    <t>10.00 a &lt; 100.00</t>
  </si>
  <si>
    <t>100.00 (Default)</t>
  </si>
  <si>
    <t>Sub-total</t>
  </si>
  <si>
    <t xml:space="preserve">45. EU CCR5 - Composición de las garantías reales para las exposiciones al riesgo de contraparte </t>
  </si>
  <si>
    <t>Tipo de garantía real</t>
  </si>
  <si>
    <t>Garantías reales utilizadas en derivados</t>
  </si>
  <si>
    <t>Garantías reales utilizadas en operaciones de financiación de valores</t>
  </si>
  <si>
    <t>Valor razonable de las garantías reales recibidas</t>
  </si>
  <si>
    <t>Valor razonable de las garantías reales aportadas</t>
  </si>
  <si>
    <t>Segregadas</t>
  </si>
  <si>
    <t>No segregadas</t>
  </si>
  <si>
    <t>Efectivo - moneda nacional</t>
  </si>
  <si>
    <t>Efectivo - otras monedas</t>
  </si>
  <si>
    <t>Deuda soberana nacional</t>
  </si>
  <si>
    <t>Otra deuda soberana</t>
  </si>
  <si>
    <t>Deuda de organismos públicos</t>
  </si>
  <si>
    <t>Bonos de empresa</t>
  </si>
  <si>
    <t>Instrumentos de renta variable</t>
  </si>
  <si>
    <t>46. EU CCR6 - Exposiciones a derivados de crédito</t>
  </si>
  <si>
    <t>Protección comprada</t>
  </si>
  <si>
    <t>Protección vendida</t>
  </si>
  <si>
    <t>Nominal</t>
  </si>
  <si>
    <t>Permutas de cobertura por incumplimiento (CDS) vinculadas a un único subyacente</t>
  </si>
  <si>
    <t>Permutas de cobertura por incumplimiento (CDS) vinculadas a un índice</t>
  </si>
  <si>
    <t>Permutas de rendimiento total (TRS)</t>
  </si>
  <si>
    <t>Opciones de crédito</t>
  </si>
  <si>
    <t>Otros derivados de crédito</t>
  </si>
  <si>
    <t>Total nominal</t>
  </si>
  <si>
    <t>Valor razonable</t>
  </si>
  <si>
    <t>Valor razonable positivo (activo)</t>
  </si>
  <si>
    <t>Valor razonable negativo (pasivo)</t>
  </si>
  <si>
    <t>47. EU MR1 - Riesgo de mercado según el método estándar</t>
  </si>
  <si>
    <t>Requerimientos de capital</t>
  </si>
  <si>
    <t>Productos simples</t>
  </si>
  <si>
    <t>Riesgo (general y específico) de tipo de interés</t>
  </si>
  <si>
    <t>Riesgo (general y específico) de renta variable</t>
  </si>
  <si>
    <t>Riesgo de tipo de cambio</t>
  </si>
  <si>
    <t>Riesgo de materias primas</t>
  </si>
  <si>
    <r>
      <rPr>
        <sz val="8"/>
        <color rgb="FFFFFFFF"/>
        <rFont val="Arial"/>
        <family val="2"/>
      </rPr>
      <t>Opciones</t>
    </r>
    <r>
      <rPr>
        <vertAlign val="superscript"/>
        <sz val="8"/>
        <color rgb="FFFFFFFF"/>
        <rFont val="Arial"/>
        <family val="2"/>
      </rPr>
      <t>(1)</t>
    </r>
  </si>
  <si>
    <t>Método simplificado</t>
  </si>
  <si>
    <t>Método delta plus</t>
  </si>
  <si>
    <t>Método de escenarios</t>
  </si>
  <si>
    <t>Titulización (riesgo específico)</t>
  </si>
  <si>
    <r>
      <rPr>
        <vertAlign val="superscript"/>
        <sz val="7"/>
        <color rgb="FF000000"/>
        <rFont val="Arial"/>
        <family val="2"/>
      </rPr>
      <t xml:space="preserve">(1) </t>
    </r>
    <r>
      <rPr>
        <sz val="7"/>
        <color rgb="FF000000"/>
        <rFont val="Arial"/>
        <family val="2"/>
      </rPr>
      <t>Aplica únicamente en el caso de utilización de métodos estándar.</t>
    </r>
  </si>
  <si>
    <t>48. EU MR2-A - Riesgo de mercado según el método de modelos internos (MMI)</t>
  </si>
  <si>
    <t>VaR [máximo (a) y (b)]</t>
  </si>
  <si>
    <t>Valor previo</t>
  </si>
  <si>
    <t>Media 60d x Multiplicador</t>
  </si>
  <si>
    <t>VaR Estresado [máximo (a) y (b)]</t>
  </si>
  <si>
    <t>Último valor</t>
  </si>
  <si>
    <t>IRC</t>
  </si>
  <si>
    <t>Valor más reciente</t>
  </si>
  <si>
    <t>Media 12 semanas</t>
  </si>
  <si>
    <t>Comprehensive risk</t>
  </si>
  <si>
    <t>49. EU MR2-B - Estado de flujos de APR</t>
  </si>
  <si>
    <t>VaR</t>
  </si>
  <si>
    <t>SVaR</t>
  </si>
  <si>
    <t>Comprehensive risk measure</t>
  </si>
  <si>
    <t>APR totales</t>
  </si>
  <si>
    <t>Requerimientos de capital totales</t>
  </si>
  <si>
    <t>APR al cierre del trimestre anterior</t>
  </si>
  <si>
    <t>Ajuste regulatorio</t>
  </si>
  <si>
    <t>APR al cierre del trimestre anterior (final del día)</t>
  </si>
  <si>
    <t>Variación de los niveles de riesgo</t>
  </si>
  <si>
    <t>Actualizaciones/variaciones en el modelo</t>
  </si>
  <si>
    <t>Adquisiciones y cesiones</t>
  </si>
  <si>
    <t>Fluctuaciones del tipo de cambio</t>
  </si>
  <si>
    <t>APR al cierre del periodo de referencia (final del día)</t>
  </si>
  <si>
    <t>APR al cierre del periodo de referencia</t>
  </si>
  <si>
    <t>50. EU MR3 - Valores según el método IMA para las carteras de negociación</t>
  </si>
  <si>
    <t>VaR (10 días, 99 %)</t>
  </si>
  <si>
    <t>Valor máximo</t>
  </si>
  <si>
    <t>Valor medio</t>
  </si>
  <si>
    <t>Valor mínimo</t>
  </si>
  <si>
    <t>Cierre del periodo</t>
  </si>
  <si>
    <t>SVaR (10 días, 99 %)</t>
  </si>
  <si>
    <t>IRC (99,9 %)</t>
  </si>
  <si>
    <t>Comprehensive risk capital charge (99,9 %)</t>
  </si>
  <si>
    <t>51. EU MR4 - Comparación de las estimaciones del VaR con pérdidas y ganancias</t>
  </si>
  <si>
    <t>52. Cartera Accionarial IRB</t>
  </si>
  <si>
    <t>52a. Exposición de la cartera de participaciones accionariales</t>
  </si>
  <si>
    <t>Método</t>
  </si>
  <si>
    <t>% sobre total</t>
  </si>
  <si>
    <t>Método simple</t>
  </si>
  <si>
    <r>
      <rPr>
        <sz val="8"/>
        <color rgb="FF404040"/>
        <rFont val="Arial"/>
        <family val="2"/>
      </rPr>
      <t>Método PD/LGD</t>
    </r>
    <r>
      <rPr>
        <vertAlign val="superscript"/>
        <sz val="8"/>
        <color rgb="FF404040"/>
        <rFont val="Arial"/>
        <family val="2"/>
      </rPr>
      <t>(1)</t>
    </r>
  </si>
  <si>
    <t>Método VaR</t>
  </si>
  <si>
    <t>Inversiones financieras significativas</t>
  </si>
  <si>
    <t>(1) Se utiliza LGD del 90%</t>
  </si>
  <si>
    <t>52b. Exposición por categoría de exposición y grado de deudor</t>
  </si>
  <si>
    <t>Tramo PD</t>
  </si>
  <si>
    <t>PD Media</t>
  </si>
  <si>
    <t>0,10  a &lt;0,15</t>
  </si>
  <si>
    <t>53. Exposiciones de financiación especializada y de renta variable sujetas al método simple de ponderación de riesgo</t>
  </si>
  <si>
    <t>53a. EU CR10.1 - Financiación especializada: financiación de proyectos (método de asignación)</t>
  </si>
  <si>
    <r>
      <rPr>
        <sz val="8"/>
        <color rgb="FFFFFFFF"/>
        <rFont val="Arial"/>
        <family val="2"/>
      </rPr>
      <t xml:space="preserve">Financiación de proyectos </t>
    </r>
    <r>
      <rPr>
        <vertAlign val="superscript"/>
        <sz val="8"/>
        <color rgb="FFFFFFFF"/>
        <rFont val="Arial"/>
        <family val="2"/>
      </rPr>
      <t>(1)</t>
    </r>
  </si>
  <si>
    <t>Categorías regulatorias</t>
  </si>
  <si>
    <t>Vencimiento residual</t>
  </si>
  <si>
    <t>Importe en balance</t>
  </si>
  <si>
    <t>Ponderación del riesgo</t>
  </si>
  <si>
    <t>Importe de la exposición</t>
  </si>
  <si>
    <t>Pérdida esperada</t>
  </si>
  <si>
    <t>Categoría 1</t>
  </si>
  <si>
    <t>Inferior a 2,5 años</t>
  </si>
  <si>
    <t>Igual o superior a 2,5 años</t>
  </si>
  <si>
    <t>Categoría 2</t>
  </si>
  <si>
    <t>Categoría 3</t>
  </si>
  <si>
    <t>Categoría 4</t>
  </si>
  <si>
    <t>Categoría 5</t>
  </si>
  <si>
    <r>
      <rPr>
        <vertAlign val="superscript"/>
        <sz val="7"/>
        <color rgb="FF000000"/>
        <rFont val="Arial"/>
        <family val="2"/>
      </rPr>
      <t xml:space="preserve">(1) </t>
    </r>
    <r>
      <rPr>
        <sz val="7"/>
        <color rgb="FF000000"/>
        <rFont val="Arial"/>
        <family val="2"/>
      </rPr>
      <t>Se incluye riesgo de crédito y riesgo de contrapartida</t>
    </r>
  </si>
  <si>
    <t>53b. EU CR10.2 - Financiación especializada: bienes inmuebles generadores de rentas y bienes inmuebles comerciales de alta volatilidad (método de asignación)</t>
  </si>
  <si>
    <r>
      <rPr>
        <sz val="8"/>
        <color rgb="FFFFFFFF"/>
        <rFont val="Arial"/>
        <family val="2"/>
      </rPr>
      <t xml:space="preserve">Bienes inmuebles generadores de rentas y bienes inmuebles comerciales de alta volatilidad </t>
    </r>
    <r>
      <rPr>
        <vertAlign val="superscript"/>
        <sz val="8"/>
        <color rgb="FFFFFFFF"/>
        <rFont val="Arial"/>
        <family val="2"/>
      </rPr>
      <t>(1)</t>
    </r>
  </si>
  <si>
    <r>
      <rPr>
        <vertAlign val="superscript"/>
        <sz val="7"/>
        <color rgb="FF000000"/>
        <rFont val="Arial"/>
        <family val="2"/>
      </rPr>
      <t>(1)</t>
    </r>
    <r>
      <rPr>
        <sz val="7"/>
        <color rgb="FF000000"/>
        <rFont val="Arial"/>
        <family val="2"/>
      </rPr>
      <t xml:space="preserve"> Se incluye riesgo de crédito y riesgo de contrapartida</t>
    </r>
  </si>
  <si>
    <t>53c. EU CR10.3 - Financiación especializada: financiación de bienes (método de asignación)</t>
  </si>
  <si>
    <r>
      <rPr>
        <sz val="8"/>
        <color rgb="FFFFFFFF"/>
        <rFont val="Arial"/>
        <family val="2"/>
      </rPr>
      <t>Financiación de bienes</t>
    </r>
    <r>
      <rPr>
        <vertAlign val="superscript"/>
        <sz val="8"/>
        <color rgb="FFFFFFFF"/>
        <rFont val="Arial"/>
        <family val="2"/>
      </rPr>
      <t xml:space="preserve"> (1)</t>
    </r>
  </si>
  <si>
    <t>53d. EU CR10.4 - Financiación especializada: financiación de materias primas (método de asignación)</t>
  </si>
  <si>
    <r>
      <rPr>
        <sz val="8"/>
        <color rgb="FFFFFFFF"/>
        <rFont val="Arial"/>
        <family val="2"/>
      </rPr>
      <t xml:space="preserve">Financiación de materias primas </t>
    </r>
    <r>
      <rPr>
        <vertAlign val="superscript"/>
        <sz val="8"/>
        <color rgb="FFFFFFFF"/>
        <rFont val="Arial"/>
        <family val="2"/>
      </rPr>
      <t>(1)</t>
    </r>
  </si>
  <si>
    <t>53e. EU CR10.5 - Exposiciones de renta variable sujetas al método simple de ponderación de riesgo</t>
  </si>
  <si>
    <t>Categorías</t>
  </si>
  <si>
    <t>Exposiciones de renta variable privada</t>
  </si>
  <si>
    <t>Exposiciones de renta variable negociada en mercados organizados</t>
  </si>
  <si>
    <t>Otras exposiciones de renta variable</t>
  </si>
  <si>
    <t>54. EU SEC1 - Exposiciones de titulización en la cartera de inversión</t>
  </si>
  <si>
    <t>La entidad actúa como originadora</t>
  </si>
  <si>
    <t>La entidad actúa como patrocinadora</t>
  </si>
  <si>
    <t>La entidad actúa como inversora</t>
  </si>
  <si>
    <t>Tradicionales</t>
  </si>
  <si>
    <t>Sintéticas</t>
  </si>
  <si>
    <t>Subtotal</t>
  </si>
  <si>
    <t>STS</t>
  </si>
  <si>
    <t>No STS</t>
  </si>
  <si>
    <t>De las cuales: transferencia significativa del riesgo</t>
  </si>
  <si>
    <t>Minoristas (total)</t>
  </si>
  <si>
    <t>Hipotecas sobre bienes inmuebles residenciales</t>
  </si>
  <si>
    <t>Tarjetas de crédito</t>
  </si>
  <si>
    <t>Otras exposiciones minoristas</t>
  </si>
  <si>
    <t>Retitulización</t>
  </si>
  <si>
    <t>Mayoristas (total)</t>
  </si>
  <si>
    <t>Préstamos a empresas</t>
  </si>
  <si>
    <t>Hipotecas sobre bienes inmuebles comerciales</t>
  </si>
  <si>
    <t>Arrendamientos y partidas a cobrar</t>
  </si>
  <si>
    <t>Otras exposiciones mayoristas</t>
  </si>
  <si>
    <t>En la tabla superior se muestran todas las exposiciones de titulización de la cartera de banking book, incluyendo titulizaciones propias con y sin transferencia de riesgo y titulizaciones ajenas. La exposición informada incorpora las correcciones de valor por deterioro de los activos. Adicionalmente, según el documento de mapping de la EBA, en el caso de titulizaciones sin transferencia de riesgo y con tipo de retención A y D (COREP C14.00 - columna 61=N y columna 80=A/D), la posición retenida se estima como exposición titulizada multiplicada por el porcentaje de retención.</t>
  </si>
  <si>
    <t>55. EU-SEC3 - Exposiciones de titulización en la cartera de inversión y requerimientos de capital regulatorio correspondientes cuando la entidad actúa como originadora o patrocinadora</t>
  </si>
  <si>
    <t>Valores de la exposición (por rangos de ponderación de riesgo / deducciones)</t>
  </si>
  <si>
    <t>Valores de la exposición (según método regulatorio)</t>
  </si>
  <si>
    <t>Importe de la exposición ponderada por riesgo (según método regulatorio)</t>
  </si>
  <si>
    <t>Requerimientos de capital después del límite máximo</t>
  </si>
  <si>
    <t>Ponderación ≤20%</t>
  </si>
  <si>
    <t xml:space="preserve">Ponderación &gt;20% a 50% </t>
  </si>
  <si>
    <t xml:space="preserve"> Ponderación &gt;50% a 100%</t>
  </si>
  <si>
    <t xml:space="preserve"> Ponderación &gt;100% a &lt;1250%</t>
  </si>
  <si>
    <t>Ponderación 1250% /Deducciones</t>
  </si>
  <si>
    <t>SEC-IRBA</t>
  </si>
  <si>
    <t>SEC-ERBA_x000D_
(incluido método _x000D_
de evaluación interna)</t>
  </si>
  <si>
    <t>SEC-SA</t>
  </si>
  <si>
    <t>1250% Ponderación/Deducciones</t>
  </si>
  <si>
    <t>Titulizaciones tradicionales</t>
  </si>
  <si>
    <t>Titulizaciones</t>
  </si>
  <si>
    <t>De las cuales: STS</t>
  </si>
  <si>
    <t>Mayoristas</t>
  </si>
  <si>
    <t>Retitulizaciones</t>
  </si>
  <si>
    <t>Titulizaciones sintéticas</t>
  </si>
  <si>
    <t>56. EU SEC4 - Exposiciones de titulización en la cartera de inversión y requerimientos de capital regulatorio correspondientes cuando la entidad actúa como inversora</t>
  </si>
  <si>
    <t>Valores de la exposición (según rangos de ponderación de riesgo / deducciones)</t>
  </si>
  <si>
    <t xml:space="preserve">Ponderación ≤20% </t>
  </si>
  <si>
    <t xml:space="preserve"> Ponderación &gt;20% a 50% </t>
  </si>
  <si>
    <t>Ponderación 1250% / deducciones</t>
  </si>
  <si>
    <t>SEC-ERBA (incluido método de evaluación interna)</t>
  </si>
  <si>
    <t xml:space="preserve">57. EU SEC5 - Exposiciones titulizadas por la entidad - Exposiciones con impago y ajustes por riesgo específico de crédito </t>
  </si>
  <si>
    <t>Exposiciones titulizadas por la entidad - La entidad actúa como originadora o patrocinadora</t>
  </si>
  <si>
    <t>Saldo vivo nominal total</t>
  </si>
  <si>
    <t>Importe total de los ajustes por riesgo específico realizados durante el periodo</t>
  </si>
  <si>
    <t>Del cual: exposiciones con impago</t>
  </si>
  <si>
    <t>58.  EU IRRBB1 - Riesgo de tipo de interes de la cartera de Inversion</t>
  </si>
  <si>
    <t>Periodo</t>
  </si>
  <si>
    <t>ΔEVE</t>
  </si>
  <si>
    <t>ΔNII</t>
  </si>
  <si>
    <t>Sensibilidad Valor Económico</t>
  </si>
  <si>
    <t>Sensibilidad Margen Intereses 12 meses</t>
  </si>
  <si>
    <t>Parallel Up</t>
  </si>
  <si>
    <t>Parallel down  (SOT)</t>
  </si>
  <si>
    <t>Steepener (SOT)</t>
  </si>
  <si>
    <t>Flattener (SOT)</t>
  </si>
  <si>
    <t>Short rate up</t>
  </si>
  <si>
    <t>Short rate down (SOT)</t>
  </si>
  <si>
    <r>
      <rPr>
        <sz val="8"/>
        <color rgb="FF404040"/>
        <rFont val="Arial"/>
        <family val="2"/>
      </rPr>
      <t>Maximum</t>
    </r>
    <r>
      <rPr>
        <vertAlign val="superscript"/>
        <sz val="8"/>
        <color rgb="FF404040"/>
        <rFont val="Arial"/>
        <family val="2"/>
      </rPr>
      <t>1</t>
    </r>
  </si>
  <si>
    <t>Capital Tier 1</t>
  </si>
  <si>
    <r>
      <rPr>
        <b/>
        <vertAlign val="superscript"/>
        <sz val="7"/>
        <color rgb="FF000000"/>
        <rFont val="Arial"/>
        <family val="2"/>
      </rPr>
      <t>1</t>
    </r>
    <r>
      <rPr>
        <sz val="7"/>
        <color rgb="FF000000"/>
        <rFont val="Arial"/>
        <family val="2"/>
      </rPr>
      <t xml:space="preserve"> El concepto “Maximum” expresa pérdida máxima. 
</t>
    </r>
    <r>
      <rPr>
        <b/>
        <vertAlign val="superscript"/>
        <sz val="7"/>
        <color rgb="FF000000"/>
        <rFont val="Arial"/>
        <family val="2"/>
      </rPr>
      <t>2</t>
    </r>
    <r>
      <rPr>
        <sz val="7"/>
        <color rgb="FF000000"/>
        <rFont val="Arial"/>
        <family val="2"/>
      </rPr>
      <t xml:space="preserve"> Las sensibilidades de margen de intereses no llevan ajuste de FVTOCI.</t>
    </r>
  </si>
  <si>
    <r>
      <rPr>
        <b/>
        <vertAlign val="superscript"/>
        <sz val="7"/>
        <color rgb="FF000000"/>
        <rFont val="Arial"/>
        <family val="2"/>
      </rPr>
      <t>3</t>
    </r>
    <r>
      <rPr>
        <sz val="7"/>
        <color rgb="FF000000"/>
        <rFont val="Arial"/>
        <family val="2"/>
      </rPr>
      <t xml:space="preserve"> En los cálculos de sensiblidad de valor económico  se ha modificado el criterio  y se  aplica, según establece la guía EBA/GL/2018/02, la agregación de todas las divisas, teniendo en cuenta para cada una, un factor corrector multiplicador por 0,5,  si la sensibilidad es positiva.</t>
    </r>
  </si>
  <si>
    <t>30.06.2023</t>
  </si>
  <si>
    <t>31.03.2023</t>
  </si>
  <si>
    <t>31.12.2022</t>
  </si>
  <si>
    <t>30.09.2022</t>
  </si>
  <si>
    <t>Exposiciones no garantizadas
Importe en libros</t>
  </si>
  <si>
    <t>Incluye el activo elegible para bonos verdes según el Marco de emisión de bonos ligados a los Objetivos de Desarrollo Sostenible de CaixaBank.</t>
  </si>
  <si>
    <t>Incluye el activo elegible para bonos verdes según el Marco de emisión de bonos ligados a los Objetivos de Desarrollo Sostenible de CaixaBank, “Green Loans” según la “Loan Market Association” (no incluidos en otros apartados) y “Sustainability Linked Loans” según el “ Loan Market Association" con KPIs para la mitigación del cambio climático.</t>
  </si>
  <si>
    <r>
      <t>30.06.2023</t>
    </r>
    <r>
      <rPr>
        <vertAlign val="superscript"/>
        <sz val="8"/>
        <color rgb="FFFFFFFF"/>
        <rFont val="Arial"/>
        <family val="2"/>
      </rPr>
      <t>3</t>
    </r>
  </si>
  <si>
    <t>30.06.2022</t>
  </si>
  <si>
    <t>070</t>
  </si>
  <si>
    <t>080</t>
  </si>
  <si>
    <t>090</t>
  </si>
  <si>
    <t>100</t>
  </si>
  <si>
    <t>110</t>
  </si>
  <si>
    <t>120</t>
  </si>
  <si>
    <t>130</t>
  </si>
  <si>
    <t>140</t>
  </si>
  <si>
    <t>150</t>
  </si>
  <si>
    <t>160</t>
  </si>
  <si>
    <t>170</t>
  </si>
  <si>
    <t>180</t>
  </si>
  <si>
    <t>190</t>
  </si>
  <si>
    <t>200</t>
  </si>
  <si>
    <t>a</t>
  </si>
  <si>
    <t>c</t>
  </si>
  <si>
    <t>e</t>
  </si>
  <si>
    <t>f</t>
  </si>
  <si>
    <t>b</t>
  </si>
  <si>
    <t>d</t>
  </si>
  <si>
    <t>g</t>
  </si>
  <si>
    <t>h</t>
  </si>
  <si>
    <t>i</t>
  </si>
  <si>
    <t>j</t>
  </si>
  <si>
    <t>k</t>
  </si>
  <si>
    <t>l</t>
  </si>
  <si>
    <t>m</t>
  </si>
  <si>
    <t>n</t>
  </si>
  <si>
    <t>o</t>
  </si>
  <si>
    <t>p</t>
  </si>
  <si>
    <t xml:space="preserve">o </t>
  </si>
  <si>
    <t>Documento modificado el 26 de octubre de 2023. (Se modifica la tabla EU CQ5 - Calidad crediticia de los préstamos y anticipos a sociedades no financieras por sector de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</si>
</sst>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64" formatCode="#0;&quot;-&quot;#0;#0;_(@_)"/>
    <numFmt numFmtId="165" formatCode="dd\.mm\.yy"/>
    <numFmt numFmtId="166" formatCode="#,##0;&quot;-&quot;#,##0;&quot;–&quot;;_(@_)"/>
    <numFmt numFmtId="167" formatCode="#,##0;&quot;-&quot;#,##0;#,##0;_(@_)"/>
    <numFmt numFmtId="168" formatCode="#0.0_)%;\(#0.0\)%;&quot;–&quot;_)\%;_(@_)"/>
    <numFmt numFmtId="169" formatCode="#0.0_)%;\(#0.0\)%;&quot;—&quot;_)\%;_(@_)"/>
    <numFmt numFmtId="170" formatCode="#0.00_)%;\(#0.00\)%;&quot;–&quot;_)\%;_(@_)"/>
    <numFmt numFmtId="171" formatCode="#0.00%;&quot;-&quot;#0.00%;&quot;-&quot;\%;_(@_)"/>
    <numFmt numFmtId="172" formatCode="#0.0%;&quot;-&quot;#0.0%;&quot;-&quot;\%;_(@_)"/>
    <numFmt numFmtId="173" formatCode="#0.0%;&quot;-&quot;#0.0%;&quot;–&quot;\%;_(@_)"/>
    <numFmt numFmtId="174" formatCode="#0_)%;\(#0\)%;&quot;–&quot;_)\%;_(@_)"/>
    <numFmt numFmtId="175" formatCode="#0%;&quot;-&quot;#0%;&quot;-&quot;\%;_(@_)"/>
    <numFmt numFmtId="176" formatCode="#,##0;\(#,##0\);#,##0;_(@_)"/>
    <numFmt numFmtId="177" formatCode="#0%;&quot;-&quot;#0%;&quot;–&quot;\%;_(@_)"/>
    <numFmt numFmtId="178" formatCode="#0.00%;&quot;-&quot;#0.00%;&quot;–&quot;\%;_(@_)"/>
    <numFmt numFmtId="179" formatCode="#,##0;\(#,##0\);&quot;–&quot;;_(@_)"/>
    <numFmt numFmtId="180" formatCode="#,##0;&quot;-&quot;#,##0;&quot;—&quot;;_(@_)"/>
    <numFmt numFmtId="181" formatCode="#,##0.00;&quot;-&quot;#,##0.00;&quot;–&quot;;_(@_)"/>
    <numFmt numFmtId="182" formatCode="#0.00_)%;\(#0.00\)%;&quot;—&quot;_)\%;_(@_)"/>
    <numFmt numFmtId="183" formatCode="#0.00%;&quot;-&quot;#0.00%;#0.00%;_(@_)"/>
    <numFmt numFmtId="184" formatCode="* #,##0;* \(#,##0\);* &quot;—&quot;;_(@_)"/>
    <numFmt numFmtId="185" formatCode="* #,##0;* \(#,##0\);* &quot;–&quot;;_(@_)"/>
    <numFmt numFmtId="186" formatCode="m/d/yyyy"/>
    <numFmt numFmtId="187" formatCode="dd/mm/yy"/>
    <numFmt numFmtId="188" formatCode="dd\.mm\.yyyy"/>
    <numFmt numFmtId="189" formatCode="* #,##0;* \(#,##0\);* &quot;&quot;;_(@_)"/>
    <numFmt numFmtId="190" formatCode="#0_)%;\(#0\)%;&quot;&quot;_)\%;_(@_)"/>
    <numFmt numFmtId="191" formatCode="#0_)%;\(#0\)%;&quot;—&quot;_)\%;_(@_)"/>
    <numFmt numFmtId="192" formatCode="#0%;&quot;-&quot;#0%;#0%;_(@_)"/>
    <numFmt numFmtId="193" formatCode="#,##0.00%;&quot;-&quot;#,##0.00%;&quot;–&quot;\%;_(@_)"/>
    <numFmt numFmtId="194" formatCode="#,##0;\(#,##0\);&quot;—&quot;;_(@_)"/>
    <numFmt numFmtId="195" formatCode="#,##0_)%;\(#,##0\)%;&quot;–&quot;_)\%;_(@_)"/>
    <numFmt numFmtId="196" formatCode="#,##0.#######################_)%;\(#,##0.#######################\)%;&quot;–&quot;_)\%;_(@_)"/>
    <numFmt numFmtId="197" formatCode="#0.#######################%;&quot;-&quot;#0.#######################%;&quot;-&quot;\%;_(@_)"/>
    <numFmt numFmtId="198" formatCode="#,##0.000;&quot;-&quot;#,##0.000;#,##0.000;_(@_)"/>
    <numFmt numFmtId="199" formatCode="d/m/yyyy"/>
    <numFmt numFmtId="200" formatCode="#,##0;&quot;-&quot;#,##0;&quot;&quot;;_(@_)"/>
    <numFmt numFmtId="201" formatCode="dd\-mm\-yyyy"/>
  </numFmts>
  <fonts count="66">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24"/>
      <color rgb="FF009CD6"/>
      <name val="Arial"/>
      <family val="2"/>
    </font>
    <font>
      <sz val="10"/>
      <color rgb="FF009AD8"/>
      <name val="Arial"/>
      <family val="2"/>
    </font>
    <font>
      <sz val="12"/>
      <color rgb="FF009CD6"/>
      <name val="Arial"/>
      <family val="2"/>
    </font>
    <font>
      <sz val="10"/>
      <color rgb="FF404040"/>
      <name val="Arial"/>
      <family val="2"/>
    </font>
    <font>
      <b/>
      <sz val="10"/>
      <color rgb="FF009CD6"/>
      <name val="Arial"/>
      <family val="2"/>
    </font>
    <font>
      <sz val="10"/>
      <color rgb="FFFF0000"/>
      <name val="Arial"/>
      <family val="2"/>
    </font>
    <font>
      <sz val="12"/>
      <color rgb="FF009AD8"/>
      <name val="Arial"/>
      <family val="2"/>
    </font>
    <font>
      <sz val="8"/>
      <color rgb="FF7F7F7F"/>
      <name val="Arial"/>
      <family val="2"/>
    </font>
    <font>
      <i/>
      <sz val="10"/>
      <color rgb="FF009AD8"/>
      <name val="Arial"/>
      <family val="2"/>
    </font>
    <font>
      <b/>
      <sz val="10"/>
      <color rgb="FF009AD8"/>
      <name val="Arial"/>
      <family val="2"/>
    </font>
    <font>
      <i/>
      <sz val="10"/>
      <color rgb="FF404040"/>
      <name val="Arial"/>
      <family val="2"/>
    </font>
    <font>
      <i/>
      <sz val="10"/>
      <color rgb="FF009AD8"/>
      <name val="Calibri"/>
      <family val="2"/>
    </font>
    <font>
      <sz val="10"/>
      <color rgb="FF009AD8"/>
      <name val="Calibri"/>
      <family val="2"/>
    </font>
    <font>
      <sz val="10"/>
      <color rgb="FF000000"/>
      <name val="Calibri"/>
      <family val="2"/>
    </font>
    <font>
      <b/>
      <sz val="8"/>
      <color rgb="FFFFFFFF"/>
      <name val="Arial"/>
      <family val="2"/>
    </font>
    <font>
      <sz val="7"/>
      <color rgb="FF000000"/>
      <name val="Arial"/>
      <family val="2"/>
    </font>
    <font>
      <sz val="8"/>
      <color rgb="FFFFFFFF"/>
      <name val="Arial"/>
      <family val="2"/>
    </font>
    <font>
      <sz val="8"/>
      <color rgb="FF000000"/>
      <name val="Arial"/>
      <family val="2"/>
    </font>
    <font>
      <i/>
      <sz val="8"/>
      <color rgb="FF000000"/>
      <name val="Arial"/>
      <family val="2"/>
    </font>
    <font>
      <sz val="8"/>
      <color rgb="FF404040"/>
      <name val="Arial"/>
      <family val="2"/>
    </font>
    <font>
      <sz val="7"/>
      <color rgb="FF404040"/>
      <name val="Arial"/>
      <family val="2"/>
    </font>
    <font>
      <sz val="11"/>
      <color rgb="FF000000"/>
      <name val="Calibri"/>
      <family val="2"/>
    </font>
    <font>
      <b/>
      <sz val="8"/>
      <color rgb="FF404040"/>
      <name val="Arial"/>
      <family val="2"/>
    </font>
    <font>
      <sz val="7"/>
      <color rgb="FF000000"/>
      <name val="Calibri"/>
      <family val="2"/>
    </font>
    <font>
      <b/>
      <sz val="10"/>
      <color rgb="FFFFFFFF"/>
      <name val="Arial"/>
      <family val="2"/>
    </font>
    <font>
      <i/>
      <sz val="7"/>
      <color rgb="FF404040"/>
      <name val="Arial"/>
      <family val="2"/>
    </font>
    <font>
      <i/>
      <sz val="8"/>
      <color rgb="FF404040"/>
      <name val="Arial"/>
      <family val="2"/>
    </font>
    <font>
      <b/>
      <sz val="10"/>
      <color rgb="FF0000CC"/>
      <name val="Arial"/>
      <family val="2"/>
    </font>
    <font>
      <i/>
      <sz val="7"/>
      <color rgb="FF202124"/>
      <name val="Arial"/>
      <family val="2"/>
    </font>
    <font>
      <sz val="8"/>
      <color rgb="FF000000"/>
      <name val="Calibri"/>
      <family val="2"/>
    </font>
    <font>
      <sz val="8"/>
      <color rgb="FF595959"/>
      <name val="Arial"/>
      <family val="2"/>
    </font>
    <font>
      <sz val="12"/>
      <color rgb="FF00B0F0"/>
      <name val="Calibri"/>
      <family val="2"/>
    </font>
    <font>
      <sz val="7"/>
      <color rgb="FFFFFFFF"/>
      <name val="Arial"/>
      <family val="2"/>
    </font>
    <font>
      <b/>
      <sz val="10"/>
      <color rgb="FF404040"/>
      <name val="Arial"/>
      <family val="2"/>
    </font>
    <font>
      <b/>
      <sz val="12"/>
      <color rgb="FF009AD8"/>
      <name val="Arial"/>
      <family val="2"/>
    </font>
    <font>
      <sz val="10"/>
      <color rgb="FF7F7F7F"/>
      <name val="Calibri"/>
      <family val="2"/>
    </font>
    <font>
      <b/>
      <sz val="8"/>
      <color rgb="FF000000"/>
      <name val="Arial"/>
      <family val="2"/>
    </font>
    <font>
      <b/>
      <sz val="10"/>
      <color rgb="FF000000"/>
      <name val="Calibri"/>
      <family val="2"/>
    </font>
    <font>
      <b/>
      <u/>
      <sz val="11"/>
      <color rgb="FF000000"/>
      <name val="Calibri"/>
      <family val="2"/>
    </font>
    <font>
      <sz val="11"/>
      <color rgb="FF000000"/>
      <name val="Arial"/>
      <family val="2"/>
    </font>
    <font>
      <sz val="8"/>
      <color rgb="FF404040"/>
      <name val="Calibri"/>
      <family val="2"/>
    </font>
    <font>
      <sz val="8"/>
      <color rgb="FF009CD8"/>
      <name val="Arial"/>
      <family val="2"/>
    </font>
    <font>
      <sz val="12"/>
      <color rgb="FF000000"/>
      <name val="Calibri"/>
      <family val="2"/>
    </font>
    <font>
      <b/>
      <sz val="11"/>
      <color rgb="FF4F81BD"/>
      <name val="Calibri"/>
      <family val="2"/>
    </font>
    <font>
      <sz val="8"/>
      <color rgb="FF524B43"/>
      <name val="Arial"/>
      <family val="2"/>
    </font>
    <font>
      <sz val="8"/>
      <color rgb="FF483B05"/>
      <name val="Arial"/>
      <family val="2"/>
    </font>
    <font>
      <b/>
      <sz val="9"/>
      <color rgb="FF009AD8"/>
      <name val="Arial"/>
      <family val="2"/>
    </font>
    <font>
      <b/>
      <vertAlign val="superscript"/>
      <sz val="10"/>
      <color rgb="FF009CD6"/>
      <name val="Arial"/>
      <family val="2"/>
    </font>
    <font>
      <vertAlign val="superscript"/>
      <sz val="8"/>
      <color rgb="FF404040"/>
      <name val="Arial"/>
      <family val="2"/>
    </font>
    <font>
      <vertAlign val="superscript"/>
      <sz val="8"/>
      <color rgb="FFFFFFFF"/>
      <name val="Arial"/>
      <family val="2"/>
    </font>
    <font>
      <sz val="8"/>
      <color rgb="FFFFFFFF"/>
      <name val="Segoe UI Symbol"/>
      <family val="2"/>
    </font>
    <font>
      <vertAlign val="superscript"/>
      <sz val="8"/>
      <color rgb="FFFFFFFF"/>
      <name val="Segoe UI Symbol"/>
      <family val="2"/>
    </font>
    <font>
      <vertAlign val="superscript"/>
      <sz val="7"/>
      <color rgb="FF000000"/>
      <name val="Arial"/>
      <family val="2"/>
    </font>
    <font>
      <b/>
      <vertAlign val="superscript"/>
      <sz val="8"/>
      <color rgb="FF404040"/>
      <name val="Arial"/>
      <family val="2"/>
    </font>
    <font>
      <b/>
      <vertAlign val="superscript"/>
      <sz val="8"/>
      <color rgb="FFFFFFFF"/>
      <name val="Arial"/>
      <family val="2"/>
    </font>
    <font>
      <b/>
      <vertAlign val="superscript"/>
      <sz val="7"/>
      <color rgb="FF000000"/>
      <name val="Arial"/>
      <family val="2"/>
    </font>
    <font>
      <sz val="10"/>
      <name val="Arial"/>
      <family val="2"/>
    </font>
    <font>
      <sz val="8"/>
      <color theme="0"/>
      <name val="Arial"/>
      <family val="2"/>
    </font>
    <font>
      <sz val="8"/>
      <name val="Arial"/>
      <family val="2"/>
    </font>
    <font>
      <sz val="8"/>
      <color rgb="FF009AD8"/>
      <name val="Arial"/>
      <family val="2"/>
    </font>
  </fonts>
  <fills count="11">
    <fill>
      <patternFill patternType="none"/>
    </fill>
    <fill>
      <patternFill patternType="gray125"/>
    </fill>
    <fill>
      <patternFill patternType="solid">
        <fgColor rgb="FFFFFFFF"/>
        <bgColor indexed="64"/>
      </patternFill>
    </fill>
    <fill>
      <patternFill patternType="solid">
        <fgColor rgb="FF009AD8"/>
        <bgColor indexed="64"/>
      </patternFill>
    </fill>
    <fill>
      <patternFill patternType="solid">
        <fgColor rgb="FFECECEC"/>
        <bgColor indexed="64"/>
      </patternFill>
    </fill>
    <fill>
      <patternFill patternType="solid">
        <fgColor rgb="FFA6A6A6"/>
        <bgColor indexed="64"/>
      </patternFill>
    </fill>
    <fill>
      <patternFill patternType="solid">
        <fgColor rgb="FF00B0F0"/>
        <bgColor indexed="64"/>
      </patternFill>
    </fill>
    <fill>
      <patternFill patternType="solid">
        <fgColor rgb="FF00AEF0"/>
        <bgColor indexed="64"/>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62">
    <border>
      <left/>
      <right/>
      <top/>
      <bottom/>
      <diagonal/>
    </border>
    <border>
      <left/>
      <right/>
      <top/>
      <bottom style="medium">
        <color rgb="FF00AAEE"/>
      </bottom>
      <diagonal/>
    </border>
    <border>
      <left/>
      <right/>
      <top/>
      <bottom style="thin">
        <color rgb="FFD9D9D9"/>
      </bottom>
      <diagonal/>
    </border>
    <border>
      <left/>
      <right/>
      <top style="thin">
        <color rgb="FFD9D9D9"/>
      </top>
      <bottom style="thin">
        <color rgb="FFD9D9D9"/>
      </bottom>
      <diagonal/>
    </border>
    <border>
      <left/>
      <right/>
      <top style="medium">
        <color rgb="FF00AAEE"/>
      </top>
      <bottom/>
      <diagonal/>
    </border>
    <border>
      <left/>
      <right/>
      <top style="thin">
        <color rgb="FFD9D9D9"/>
      </top>
      <bottom/>
      <diagonal/>
    </border>
    <border>
      <left/>
      <right/>
      <top/>
      <bottom style="medium">
        <color rgb="FF00B0F0"/>
      </bottom>
      <diagonal/>
    </border>
    <border>
      <left/>
      <right/>
      <top style="medium">
        <color rgb="FF00B0F0"/>
      </top>
      <bottom/>
      <diagonal/>
    </border>
    <border>
      <left/>
      <right/>
      <top/>
      <bottom style="thin">
        <color rgb="FFFFFFFF"/>
      </bottom>
      <diagonal/>
    </border>
    <border>
      <left/>
      <right/>
      <top style="thin">
        <color rgb="FFFFFFFF"/>
      </top>
      <bottom/>
      <diagonal/>
    </border>
    <border>
      <left/>
      <right/>
      <top/>
      <bottom style="medium">
        <color rgb="FFF2F2F2"/>
      </bottom>
      <diagonal/>
    </border>
    <border>
      <left/>
      <right/>
      <top style="medium">
        <color rgb="FFF2F2F2"/>
      </top>
      <bottom/>
      <diagonal/>
    </border>
    <border>
      <left/>
      <right/>
      <top style="thin">
        <color rgb="FFFFFFFF"/>
      </top>
      <bottom style="thin">
        <color rgb="FFFFFFFF"/>
      </bottom>
      <diagonal/>
    </border>
    <border>
      <left/>
      <right/>
      <top style="thin">
        <color rgb="FFFFFFFF"/>
      </top>
      <bottom style="medium">
        <color rgb="FFF3F3F3"/>
      </bottom>
      <diagonal/>
    </border>
    <border>
      <left/>
      <right/>
      <top style="thin">
        <color rgb="FFFFFFFF"/>
      </top>
      <bottom style="medium">
        <color rgb="FFF2F2F2"/>
      </bottom>
      <diagonal/>
    </border>
    <border>
      <left/>
      <right/>
      <top style="medium">
        <color rgb="FFF3F3F3"/>
      </top>
      <bottom/>
      <diagonal/>
    </border>
    <border>
      <left/>
      <right/>
      <top style="medium">
        <color rgb="FFF2F2F2"/>
      </top>
      <bottom style="medium">
        <color rgb="FFF2F2F2"/>
      </bottom>
      <diagonal/>
    </border>
    <border>
      <left/>
      <right style="thin">
        <color rgb="FFFFFFFF"/>
      </right>
      <top/>
      <bottom/>
      <diagonal/>
    </border>
    <border>
      <left style="thin">
        <color rgb="FFFFFFFF"/>
      </left>
      <right/>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style="thin">
        <color rgb="FFFFFFFF"/>
      </top>
      <bottom/>
      <diagonal/>
    </border>
    <border>
      <left/>
      <right style="thin">
        <color rgb="FFFFFFFF"/>
      </right>
      <top/>
      <bottom style="thin">
        <color rgb="FFFFFFFF"/>
      </bottom>
      <diagonal/>
    </border>
    <border>
      <left/>
      <right/>
      <top/>
      <bottom style="medium">
        <color rgb="FF009AD8"/>
      </bottom>
      <diagonal/>
    </border>
    <border>
      <left/>
      <right/>
      <top style="medium">
        <color rgb="FF009AD8"/>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medium">
        <color rgb="FF00AAEE"/>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top style="medium">
        <color rgb="FF00AAEE"/>
      </top>
      <bottom style="thin">
        <color rgb="FF009AD8"/>
      </bottom>
      <diagonal/>
    </border>
    <border>
      <left style="thin">
        <color rgb="FF009AD8"/>
      </left>
      <right/>
      <top style="thin">
        <color rgb="FF009AD8"/>
      </top>
      <bottom style="thin">
        <color rgb="FF009AD8"/>
      </bottom>
      <diagonal/>
    </border>
    <border>
      <left/>
      <right/>
      <top style="thin">
        <color rgb="FF009AD8"/>
      </top>
      <bottom style="thin">
        <color rgb="FF009AD8"/>
      </bottom>
      <diagonal/>
    </border>
    <border>
      <left/>
      <right style="thin">
        <color rgb="FF009AD8"/>
      </right>
      <top style="thin">
        <color rgb="FF009AD8"/>
      </top>
      <bottom style="thin">
        <color rgb="FF009AD8"/>
      </bottom>
      <diagonal/>
    </border>
    <border>
      <left style="thin">
        <color rgb="FFFFFFFF"/>
      </left>
      <right/>
      <top style="thin">
        <color rgb="FF009AD8"/>
      </top>
      <bottom style="thin">
        <color rgb="FFFFFFFF"/>
      </bottom>
      <diagonal/>
    </border>
    <border>
      <left style="thin">
        <color rgb="FFFFFFFF"/>
      </left>
      <right style="thin">
        <color rgb="FFFFFFFF"/>
      </right>
      <top style="thin">
        <color rgb="FF009AD8"/>
      </top>
      <bottom/>
      <diagonal/>
    </border>
    <border>
      <left/>
      <right/>
      <top style="thin">
        <color rgb="FF009AD8"/>
      </top>
      <bottom style="thin">
        <color rgb="FFFFFFFF"/>
      </bottom>
      <diagonal/>
    </border>
    <border>
      <left/>
      <right style="thin">
        <color rgb="FFFFFFFF"/>
      </right>
      <top style="thin">
        <color rgb="FF009AD8"/>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009AD8"/>
      </right>
      <top/>
      <bottom/>
      <diagonal/>
    </border>
    <border>
      <left style="thin">
        <color rgb="FF009AD8"/>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medium">
        <color rgb="FF00AAEE"/>
      </top>
      <bottom style="thin">
        <color rgb="FFFFFFFF"/>
      </bottom>
      <diagonal/>
    </border>
    <border>
      <left/>
      <right style="thin">
        <color rgb="FFFFFFFF"/>
      </right>
      <top style="thin">
        <color rgb="FFFFFFFF"/>
      </top>
      <bottom style="thin">
        <color rgb="FFFFFFFF"/>
      </bottom>
      <diagonal/>
    </border>
    <border>
      <left/>
      <right/>
      <top style="medium">
        <color rgb="FFF2F2F2"/>
      </top>
      <bottom style="thin">
        <color rgb="FFFFFFFF"/>
      </bottom>
      <diagonal/>
    </border>
    <border>
      <left style="thin">
        <color rgb="FFFFFFFF"/>
      </left>
      <right style="thin">
        <color rgb="FFFFFFFF"/>
      </right>
      <top/>
      <bottom style="thin">
        <color rgb="FFFFFFFF"/>
      </bottom>
      <diagonal/>
    </border>
    <border>
      <left/>
      <right/>
      <top style="medium">
        <color rgb="FF00B0F0"/>
      </top>
      <bottom style="thin">
        <color rgb="FFFFFFFF"/>
      </bottom>
      <diagonal/>
    </border>
    <border>
      <left/>
      <right/>
      <top/>
      <bottom style="thin">
        <color rgb="FFBFBFBF"/>
      </bottom>
      <diagonal/>
    </border>
    <border>
      <left/>
      <right/>
      <top style="thin">
        <color rgb="FFBFBFBF"/>
      </top>
      <bottom style="thin">
        <color rgb="FFBFBFBF"/>
      </bottom>
      <diagonal/>
    </border>
    <border>
      <left/>
      <right/>
      <top style="thin">
        <color rgb="FFBFBFBF"/>
      </top>
      <bottom/>
      <diagonal/>
    </border>
    <border>
      <left/>
      <right/>
      <top style="thin">
        <color rgb="FFBFBFBF"/>
      </top>
      <bottom style="medium">
        <color rgb="FFF2F2F2"/>
      </bottom>
      <diagonal/>
    </border>
    <border>
      <left/>
      <right/>
      <top/>
      <bottom style="thin">
        <color rgb="FF009BD8"/>
      </bottom>
      <diagonal/>
    </border>
    <border>
      <left/>
      <right/>
      <top style="thin">
        <color rgb="FF009BD8"/>
      </top>
      <bottom style="thin">
        <color rgb="FF009BD8"/>
      </bottom>
      <diagonal/>
    </border>
    <border>
      <left/>
      <right/>
      <top style="thin">
        <color rgb="FF009BD8"/>
      </top>
      <bottom/>
      <diagonal/>
    </border>
    <border>
      <left/>
      <right/>
      <top/>
      <bottom style="medium">
        <color theme="0"/>
      </bottom>
      <diagonal/>
    </border>
    <border>
      <left style="thin">
        <color rgb="FFFFFFFF"/>
      </left>
      <right style="thin">
        <color rgb="FFFFFFFF"/>
      </right>
      <top style="thin">
        <color theme="0"/>
      </top>
      <bottom/>
      <diagonal/>
    </border>
    <border>
      <left style="thin">
        <color theme="0"/>
      </left>
      <right/>
      <top/>
      <bottom/>
      <diagonal/>
    </border>
    <border>
      <left/>
      <right style="thin">
        <color theme="0"/>
      </right>
      <top/>
      <bottom/>
      <diagonal/>
    </border>
    <border>
      <left style="thin">
        <color rgb="FF00B0F0"/>
      </left>
      <right style="thin">
        <color rgb="FF00B0F0"/>
      </right>
      <top style="thin">
        <color rgb="FF00B0F0"/>
      </top>
      <bottom style="thin">
        <color rgb="FF00B0F0"/>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843">
    <xf numFmtId="0" fontId="0" fillId="0" borderId="0" xfId="0"/>
    <xf numFmtId="0" fontId="1" fillId="0" borderId="0" xfId="1" applyFont="1" applyAlignment="1">
      <alignment wrapText="1"/>
    </xf>
    <xf numFmtId="164" fontId="9" fillId="0" borderId="2" xfId="0" applyNumberFormat="1" applyFont="1" applyBorder="1" applyAlignment="1">
      <alignment horizontal="center" vertical="center" wrapText="1"/>
    </xf>
    <xf numFmtId="0" fontId="9" fillId="0" borderId="2" xfId="0" applyFont="1" applyBorder="1" applyAlignment="1">
      <alignment horizontal="left"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9" fillId="0" borderId="3" xfId="0" applyFont="1" applyBorder="1" applyAlignment="1">
      <alignment horizontal="left" vertical="center" wrapText="1" indent="1"/>
    </xf>
    <xf numFmtId="164" fontId="9" fillId="0" borderId="3" xfId="0" applyNumberFormat="1" applyFont="1" applyBorder="1" applyAlignment="1">
      <alignment horizontal="left" vertical="center" wrapText="1" indent="1"/>
    </xf>
    <xf numFmtId="0" fontId="1" fillId="0" borderId="0" xfId="0" applyFont="1" applyAlignment="1">
      <alignment wrapText="1"/>
    </xf>
    <xf numFmtId="0" fontId="1" fillId="2" borderId="0" xfId="0" applyFont="1" applyFill="1" applyAlignment="1">
      <alignment wrapText="1"/>
    </xf>
    <xf numFmtId="0" fontId="14" fillId="0" borderId="4"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0" fontId="14" fillId="0" borderId="5" xfId="0" applyFont="1" applyBorder="1" applyAlignment="1">
      <alignment horizontal="left" vertical="center" wrapText="1"/>
    </xf>
    <xf numFmtId="0" fontId="15"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6" fillId="0" borderId="5" xfId="0" applyFont="1" applyBorder="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17"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center" vertical="center" wrapText="1"/>
    </xf>
    <xf numFmtId="0" fontId="19" fillId="0" borderId="4" xfId="0" applyFont="1" applyBorder="1" applyAlignment="1">
      <alignment vertical="center" wrapText="1"/>
    </xf>
    <xf numFmtId="0" fontId="18" fillId="0" borderId="5" xfId="0" applyFont="1" applyBorder="1" applyAlignment="1">
      <alignment vertical="center" wrapText="1"/>
    </xf>
    <xf numFmtId="0" fontId="21" fillId="2" borderId="7" xfId="0" applyFont="1" applyFill="1" applyBorder="1" applyAlignment="1">
      <alignment horizontal="left" vertical="center" wrapText="1"/>
    </xf>
    <xf numFmtId="0" fontId="22" fillId="3" borderId="0" xfId="0" applyFont="1" applyFill="1" applyAlignment="1">
      <alignment horizontal="center" vertical="center" wrapText="1"/>
    </xf>
    <xf numFmtId="165" fontId="22" fillId="3" borderId="0" xfId="0" applyNumberFormat="1" applyFont="1" applyFill="1" applyAlignment="1">
      <alignment horizontal="right" vertical="center" wrapText="1" indent="1"/>
    </xf>
    <xf numFmtId="0" fontId="23" fillId="2" borderId="0" xfId="0" applyFont="1" applyFill="1" applyAlignment="1">
      <alignment wrapText="1"/>
    </xf>
    <xf numFmtId="0" fontId="22" fillId="3" borderId="0" xfId="0" applyFont="1" applyFill="1" applyAlignment="1">
      <alignment horizontal="left" vertical="center" wrapText="1"/>
    </xf>
    <xf numFmtId="0" fontId="22" fillId="3" borderId="0" xfId="0" applyFont="1" applyFill="1" applyAlignment="1">
      <alignment horizontal="right" vertical="center" wrapText="1"/>
    </xf>
    <xf numFmtId="164" fontId="25" fillId="2" borderId="0" xfId="0" applyNumberFormat="1" applyFont="1" applyFill="1" applyAlignment="1">
      <alignment horizontal="center" vertical="center" wrapText="1"/>
    </xf>
    <xf numFmtId="0" fontId="25" fillId="2" borderId="0" xfId="0" applyFont="1" applyFill="1" applyAlignment="1">
      <alignment horizontal="left" vertical="center" wrapText="1"/>
    </xf>
    <xf numFmtId="166" fontId="25" fillId="2" borderId="0" xfId="0" applyNumberFormat="1" applyFont="1" applyFill="1" applyAlignment="1">
      <alignment horizontal="right" vertical="center" wrapText="1" indent="1"/>
    </xf>
    <xf numFmtId="167" fontId="25" fillId="2" borderId="0" xfId="0" applyNumberFormat="1" applyFont="1" applyFill="1" applyAlignment="1">
      <alignment horizontal="right" vertical="center" wrapText="1" indent="1"/>
    </xf>
    <xf numFmtId="164" fontId="25" fillId="4" borderId="0" xfId="0" applyNumberFormat="1" applyFont="1" applyFill="1" applyAlignment="1">
      <alignment horizontal="center" vertical="center" wrapText="1"/>
    </xf>
    <xf numFmtId="0" fontId="25" fillId="4" borderId="0" xfId="0" applyFont="1" applyFill="1" applyAlignment="1">
      <alignment horizontal="left" vertical="center" wrapText="1"/>
    </xf>
    <xf numFmtId="166" fontId="25" fillId="4" borderId="0" xfId="0" applyNumberFormat="1" applyFont="1" applyFill="1" applyAlignment="1">
      <alignment horizontal="right" vertical="center" wrapText="1" indent="1"/>
    </xf>
    <xf numFmtId="167" fontId="25" fillId="4" borderId="0" xfId="0" applyNumberFormat="1" applyFont="1" applyFill="1" applyAlignment="1">
      <alignment horizontal="right" vertical="center" wrapText="1" indent="1"/>
    </xf>
    <xf numFmtId="0" fontId="22" fillId="3" borderId="0" xfId="0" applyFont="1" applyFill="1" applyAlignment="1">
      <alignment horizontal="right" vertical="center" wrapText="1" indent="1"/>
    </xf>
    <xf numFmtId="168" fontId="25" fillId="2" borderId="0" xfId="0" applyNumberFormat="1" applyFont="1" applyFill="1" applyAlignment="1">
      <alignment horizontal="right" vertical="center" wrapText="1" indent="1"/>
    </xf>
    <xf numFmtId="169" fontId="25" fillId="2" borderId="0" xfId="0" applyNumberFormat="1" applyFont="1" applyFill="1" applyAlignment="1">
      <alignment horizontal="right" vertical="center" wrapText="1" indent="1"/>
    </xf>
    <xf numFmtId="168" fontId="25" fillId="4" borderId="0" xfId="0" applyNumberFormat="1" applyFont="1" applyFill="1" applyAlignment="1">
      <alignment horizontal="right" vertical="center" wrapText="1" indent="1"/>
    </xf>
    <xf numFmtId="169" fontId="25" fillId="4" borderId="0" xfId="0" applyNumberFormat="1" applyFont="1" applyFill="1" applyAlignment="1">
      <alignment horizontal="right" vertical="center" wrapText="1" indent="1"/>
    </xf>
    <xf numFmtId="0" fontId="25" fillId="2" borderId="0" xfId="0" applyFont="1" applyFill="1" applyAlignment="1">
      <alignment horizontal="center" vertical="center" wrapText="1"/>
    </xf>
    <xf numFmtId="170" fontId="25" fillId="2" borderId="0" xfId="0" applyNumberFormat="1" applyFont="1" applyFill="1" applyAlignment="1">
      <alignment horizontal="right" vertical="center" wrapText="1" indent="1"/>
    </xf>
    <xf numFmtId="171" fontId="25" fillId="2" borderId="0" xfId="0" applyNumberFormat="1" applyFont="1" applyFill="1" applyAlignment="1">
      <alignment horizontal="right" vertical="center" wrapText="1" indent="1"/>
    </xf>
    <xf numFmtId="0" fontId="25" fillId="4" borderId="0" xfId="0" applyFont="1" applyFill="1" applyAlignment="1">
      <alignment horizontal="center" vertical="center" wrapText="1"/>
    </xf>
    <xf numFmtId="170" fontId="25" fillId="4" borderId="0" xfId="0" applyNumberFormat="1" applyFont="1" applyFill="1" applyAlignment="1">
      <alignment horizontal="right" vertical="center" wrapText="1" indent="1"/>
    </xf>
    <xf numFmtId="171" fontId="25" fillId="4" borderId="0" xfId="0" applyNumberFormat="1" applyFont="1" applyFill="1" applyAlignment="1">
      <alignment horizontal="right" vertical="center" wrapText="1" indent="1"/>
    </xf>
    <xf numFmtId="0" fontId="25" fillId="4" borderId="0" xfId="0" applyFont="1" applyFill="1" applyAlignment="1">
      <alignment horizontal="right" vertical="center" wrapText="1" indent="1"/>
    </xf>
    <xf numFmtId="0" fontId="25" fillId="2" borderId="0" xfId="0" applyFont="1" applyFill="1" applyAlignment="1">
      <alignment horizontal="right" vertical="center" wrapText="1" indent="1"/>
    </xf>
    <xf numFmtId="172" fontId="25" fillId="4" borderId="0" xfId="0" applyNumberFormat="1" applyFont="1" applyFill="1" applyAlignment="1">
      <alignment horizontal="right" vertical="center" wrapText="1" indent="1"/>
    </xf>
    <xf numFmtId="173" fontId="25" fillId="4" borderId="0" xfId="0" applyNumberFormat="1" applyFont="1" applyFill="1" applyAlignment="1">
      <alignment horizontal="right" vertical="center" wrapText="1" indent="1"/>
    </xf>
    <xf numFmtId="172" fontId="25" fillId="2" borderId="0" xfId="0" applyNumberFormat="1" applyFont="1" applyFill="1" applyAlignment="1">
      <alignment horizontal="right" vertical="center" wrapText="1" indent="1"/>
    </xf>
    <xf numFmtId="174" fontId="25" fillId="2" borderId="0" xfId="0" applyNumberFormat="1" applyFont="1" applyFill="1" applyAlignment="1">
      <alignment horizontal="right" vertical="center" wrapText="1" indent="1"/>
    </xf>
    <xf numFmtId="175" fontId="25" fillId="2" borderId="0" xfId="0" applyNumberFormat="1" applyFont="1" applyFill="1" applyAlignment="1">
      <alignment horizontal="right" vertical="center" wrapText="1" indent="1"/>
    </xf>
    <xf numFmtId="176" fontId="25" fillId="2" borderId="0" xfId="0" applyNumberFormat="1" applyFont="1" applyFill="1" applyAlignment="1">
      <alignment horizontal="right" vertical="center" wrapText="1" indent="1"/>
    </xf>
    <xf numFmtId="176" fontId="25" fillId="4" borderId="0" xfId="0" applyNumberFormat="1" applyFont="1" applyFill="1" applyAlignment="1">
      <alignment horizontal="right" vertical="center" wrapText="1" indent="1"/>
    </xf>
    <xf numFmtId="177" fontId="25" fillId="2" borderId="0" xfId="0" applyNumberFormat="1" applyFont="1" applyFill="1" applyAlignment="1">
      <alignment horizontal="right" vertical="center" wrapText="1" indent="1"/>
    </xf>
    <xf numFmtId="0" fontId="26" fillId="2" borderId="0" xfId="0" applyFont="1" applyFill="1" applyAlignment="1">
      <alignment horizontal="left" vertical="center" wrapText="1"/>
    </xf>
    <xf numFmtId="178" fontId="25" fillId="4" borderId="0" xfId="0" applyNumberFormat="1" applyFont="1" applyFill="1" applyAlignment="1">
      <alignment horizontal="right" vertical="center" wrapText="1" indent="1"/>
    </xf>
    <xf numFmtId="178" fontId="25" fillId="2" borderId="0" xfId="0" applyNumberFormat="1" applyFont="1" applyFill="1" applyAlignment="1">
      <alignment horizontal="right" vertical="center" wrapText="1" indent="1"/>
    </xf>
    <xf numFmtId="0" fontId="25" fillId="0" borderId="0" xfId="0" applyFont="1" applyAlignment="1">
      <alignment horizontal="center" vertical="center" wrapText="1"/>
    </xf>
    <xf numFmtId="0" fontId="25" fillId="0" borderId="0" xfId="0" applyFont="1" applyAlignment="1">
      <alignment horizontal="left" vertical="center" wrapText="1"/>
    </xf>
    <xf numFmtId="179" fontId="25" fillId="2" borderId="0" xfId="0" applyNumberFormat="1" applyFont="1" applyFill="1" applyAlignment="1">
      <alignment horizontal="right" vertical="center" wrapText="1" indent="1"/>
    </xf>
    <xf numFmtId="179" fontId="25" fillId="4" borderId="0" xfId="0" applyNumberFormat="1" applyFont="1" applyFill="1" applyAlignment="1">
      <alignment horizontal="right" vertical="center" wrapText="1" indent="1"/>
    </xf>
    <xf numFmtId="0" fontId="25" fillId="4" borderId="0" xfId="0" applyFont="1" applyFill="1" applyAlignment="1">
      <alignment horizontal="left" vertical="center" wrapText="1" indent="2"/>
    </xf>
    <xf numFmtId="0" fontId="25" fillId="2" borderId="0" xfId="0" applyFont="1" applyFill="1" applyAlignment="1">
      <alignment horizontal="left" vertical="center" wrapText="1" indent="2"/>
    </xf>
    <xf numFmtId="0" fontId="23" fillId="2" borderId="0" xfId="0" applyFont="1" applyFill="1" applyAlignment="1">
      <alignment horizontal="right" wrapText="1"/>
    </xf>
    <xf numFmtId="0" fontId="8" fillId="2" borderId="0" xfId="0" applyFont="1" applyFill="1" applyAlignment="1">
      <alignment horizontal="left" vertical="center" wrapText="1"/>
    </xf>
    <xf numFmtId="0" fontId="27" fillId="2" borderId="7" xfId="0" applyFont="1" applyFill="1" applyBorder="1" applyAlignment="1">
      <alignment wrapText="1"/>
    </xf>
    <xf numFmtId="0" fontId="25" fillId="2" borderId="0" xfId="0" applyFont="1" applyFill="1" applyAlignment="1">
      <alignment horizontal="right" vertical="center" wrapText="1"/>
    </xf>
    <xf numFmtId="164" fontId="22" fillId="5" borderId="0" xfId="0" applyNumberFormat="1" applyFont="1" applyFill="1" applyAlignment="1">
      <alignment horizontal="right" vertical="center" wrapText="1" indent="1"/>
    </xf>
    <xf numFmtId="0" fontId="22" fillId="5" borderId="0" xfId="0" applyFont="1" applyFill="1" applyAlignment="1">
      <alignment horizontal="left" vertical="center" wrapText="1" indent="1"/>
    </xf>
    <xf numFmtId="166" fontId="22" fillId="5" borderId="0" xfId="0" applyNumberFormat="1" applyFont="1" applyFill="1" applyAlignment="1">
      <alignment horizontal="right" vertical="center" wrapText="1" indent="1"/>
    </xf>
    <xf numFmtId="164" fontId="25" fillId="2" borderId="0" xfId="0" applyNumberFormat="1" applyFont="1" applyFill="1" applyAlignment="1">
      <alignment horizontal="right" vertical="center" wrapText="1" indent="1"/>
    </xf>
    <xf numFmtId="0" fontId="25" fillId="2" borderId="0" xfId="0" applyFont="1" applyFill="1" applyAlignment="1">
      <alignment horizontal="left" vertical="center" wrapText="1" indent="1"/>
    </xf>
    <xf numFmtId="164" fontId="25" fillId="4" borderId="0" xfId="0" applyNumberFormat="1" applyFont="1" applyFill="1" applyAlignment="1">
      <alignment horizontal="right" vertical="center" wrapText="1" indent="1"/>
    </xf>
    <xf numFmtId="0" fontId="25" fillId="4" borderId="0" xfId="0" applyFont="1" applyFill="1" applyAlignment="1">
      <alignment horizontal="left" vertical="center" wrapText="1" indent="1"/>
    </xf>
    <xf numFmtId="164" fontId="22" fillId="5" borderId="8" xfId="0" applyNumberFormat="1" applyFont="1" applyFill="1" applyBorder="1" applyAlignment="1">
      <alignment horizontal="right" vertical="center" wrapText="1" indent="1"/>
    </xf>
    <xf numFmtId="0" fontId="22" fillId="5" borderId="8" xfId="0" applyFont="1" applyFill="1" applyBorder="1" applyAlignment="1">
      <alignment horizontal="left" vertical="center" wrapText="1" indent="1"/>
    </xf>
    <xf numFmtId="166" fontId="22" fillId="5" borderId="8" xfId="0" applyNumberFormat="1" applyFont="1" applyFill="1" applyBorder="1" applyAlignment="1">
      <alignment horizontal="right" vertical="center" wrapText="1" indent="1"/>
    </xf>
    <xf numFmtId="164" fontId="22" fillId="5" borderId="9" xfId="0" applyNumberFormat="1" applyFont="1" applyFill="1" applyBorder="1" applyAlignment="1">
      <alignment horizontal="right" vertical="center" wrapText="1" indent="1"/>
    </xf>
    <xf numFmtId="0" fontId="22" fillId="5" borderId="9" xfId="0" applyFont="1" applyFill="1" applyBorder="1" applyAlignment="1">
      <alignment horizontal="left" vertical="center" wrapText="1" indent="1"/>
    </xf>
    <xf numFmtId="166" fontId="22" fillId="5" borderId="9" xfId="0" applyNumberFormat="1" applyFont="1" applyFill="1" applyBorder="1" applyAlignment="1">
      <alignment horizontal="right" vertical="center" wrapText="1" indent="1"/>
    </xf>
    <xf numFmtId="0" fontId="22" fillId="5" borderId="8" xfId="0" applyFont="1" applyFill="1" applyBorder="1" applyAlignment="1">
      <alignment horizontal="right" vertical="center" wrapText="1" indent="1"/>
    </xf>
    <xf numFmtId="164" fontId="22" fillId="6" borderId="8" xfId="0" applyNumberFormat="1" applyFont="1" applyFill="1" applyBorder="1" applyAlignment="1">
      <alignment horizontal="right" vertical="center" wrapText="1" indent="1"/>
    </xf>
    <xf numFmtId="0" fontId="22" fillId="6" borderId="8" xfId="0" applyFont="1" applyFill="1" applyBorder="1" applyAlignment="1">
      <alignment horizontal="left" vertical="center" wrapText="1"/>
    </xf>
    <xf numFmtId="166" fontId="22" fillId="6" borderId="8" xfId="0" applyNumberFormat="1" applyFont="1" applyFill="1" applyBorder="1" applyAlignment="1">
      <alignment horizontal="right" vertical="center" wrapText="1" indent="1"/>
    </xf>
    <xf numFmtId="164" fontId="22" fillId="3" borderId="9" xfId="0" applyNumberFormat="1" applyFont="1" applyFill="1" applyBorder="1" applyAlignment="1">
      <alignment horizontal="right" vertical="center" wrapText="1" indent="1"/>
    </xf>
    <xf numFmtId="0" fontId="20" fillId="3" borderId="9" xfId="0" applyFont="1" applyFill="1" applyBorder="1" applyAlignment="1">
      <alignment horizontal="left" vertical="center" wrapText="1" indent="1"/>
    </xf>
    <xf numFmtId="166" fontId="22" fillId="3" borderId="9" xfId="0" applyNumberFormat="1" applyFont="1" applyFill="1" applyBorder="1" applyAlignment="1">
      <alignment horizontal="right" vertical="center" wrapText="1" indent="1"/>
    </xf>
    <xf numFmtId="0" fontId="21" fillId="2" borderId="0" xfId="0" applyFont="1" applyFill="1" applyAlignment="1">
      <alignment vertical="center" wrapText="1"/>
    </xf>
    <xf numFmtId="0" fontId="8" fillId="2" borderId="1"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1" fillId="2" borderId="0" xfId="0" applyFont="1" applyFill="1" applyAlignment="1">
      <alignment horizontal="center" wrapText="1"/>
    </xf>
    <xf numFmtId="0" fontId="8" fillId="2" borderId="0" xfId="0" applyFont="1" applyFill="1" applyAlignment="1">
      <alignment horizontal="left" wrapText="1"/>
    </xf>
    <xf numFmtId="0" fontId="16" fillId="2" borderId="7" xfId="0" applyFont="1" applyFill="1" applyBorder="1" applyAlignment="1">
      <alignment vertical="center" wrapText="1"/>
    </xf>
    <xf numFmtId="0" fontId="8" fillId="2" borderId="1" xfId="0" applyFont="1" applyFill="1" applyBorder="1" applyAlignment="1">
      <alignment horizontal="left" wrapText="1"/>
    </xf>
    <xf numFmtId="0" fontId="16" fillId="2" borderId="4" xfId="0" applyFont="1" applyFill="1" applyBorder="1" applyAlignment="1">
      <alignment vertical="center" wrapText="1"/>
    </xf>
    <xf numFmtId="0" fontId="16" fillId="2" borderId="0" xfId="0" applyFont="1" applyFill="1" applyAlignment="1">
      <alignment vertical="center" wrapText="1"/>
    </xf>
    <xf numFmtId="0" fontId="22" fillId="2" borderId="0" xfId="0" applyFont="1" applyFill="1" applyAlignment="1">
      <alignment vertical="center" wrapText="1"/>
    </xf>
    <xf numFmtId="165" fontId="22" fillId="3" borderId="10" xfId="0" applyNumberFormat="1" applyFont="1" applyFill="1" applyBorder="1" applyAlignment="1">
      <alignment horizontal="right" vertical="center" wrapText="1" indent="1"/>
    </xf>
    <xf numFmtId="166" fontId="25" fillId="4" borderId="11" xfId="0" applyNumberFormat="1" applyFont="1" applyFill="1" applyBorder="1" applyAlignment="1">
      <alignment horizontal="right" vertical="center" wrapText="1" indent="1"/>
    </xf>
    <xf numFmtId="166" fontId="25" fillId="2" borderId="10" xfId="0" applyNumberFormat="1" applyFont="1" applyFill="1" applyBorder="1" applyAlignment="1">
      <alignment horizontal="right" vertical="center" wrapText="1" indent="1"/>
    </xf>
    <xf numFmtId="0" fontId="22" fillId="5" borderId="8" xfId="0" applyFont="1" applyFill="1" applyBorder="1" applyAlignment="1">
      <alignment horizontal="left" vertical="center" wrapText="1"/>
    </xf>
    <xf numFmtId="169" fontId="22" fillId="5" borderId="8" xfId="0" applyNumberFormat="1" applyFont="1" applyFill="1" applyBorder="1" applyAlignment="1">
      <alignment horizontal="right" vertical="center" wrapText="1" indent="1"/>
    </xf>
    <xf numFmtId="0" fontId="22" fillId="5" borderId="12" xfId="0" applyFont="1" applyFill="1" applyBorder="1" applyAlignment="1">
      <alignment horizontal="left" vertical="center" wrapText="1"/>
    </xf>
    <xf numFmtId="169" fontId="22" fillId="5" borderId="12" xfId="0" applyNumberFormat="1" applyFont="1" applyFill="1" applyBorder="1" applyAlignment="1">
      <alignment horizontal="right" vertical="center" wrapText="1" indent="1"/>
    </xf>
    <xf numFmtId="0" fontId="22" fillId="5" borderId="13" xfId="0" applyFont="1" applyFill="1" applyBorder="1" applyAlignment="1">
      <alignment horizontal="left" vertical="center" wrapText="1"/>
    </xf>
    <xf numFmtId="169" fontId="22" fillId="5" borderId="14" xfId="0" applyNumberFormat="1" applyFont="1" applyFill="1" applyBorder="1" applyAlignment="1">
      <alignment horizontal="right" vertical="center" wrapText="1" indent="1"/>
    </xf>
    <xf numFmtId="0" fontId="25" fillId="4" borderId="15" xfId="0" applyFont="1" applyFill="1" applyBorder="1" applyAlignment="1">
      <alignment horizontal="left" vertical="center" wrapText="1"/>
    </xf>
    <xf numFmtId="167" fontId="22" fillId="5" borderId="8" xfId="0" applyNumberFormat="1" applyFont="1" applyFill="1" applyBorder="1" applyAlignment="1">
      <alignment horizontal="right" vertical="center" wrapText="1" indent="1"/>
    </xf>
    <xf numFmtId="0" fontId="25" fillId="2" borderId="15" xfId="0" applyFont="1" applyFill="1" applyBorder="1" applyAlignment="1">
      <alignment horizontal="left" vertical="center" wrapText="1"/>
    </xf>
    <xf numFmtId="172" fontId="25" fillId="2" borderId="16" xfId="0" applyNumberFormat="1" applyFont="1" applyFill="1" applyBorder="1" applyAlignment="1">
      <alignment horizontal="right" vertical="center" wrapText="1" indent="1"/>
    </xf>
    <xf numFmtId="0" fontId="21" fillId="2" borderId="0" xfId="0" applyFont="1" applyFill="1" applyAlignment="1">
      <alignment horizontal="left" vertical="center" wrapText="1"/>
    </xf>
    <xf numFmtId="0" fontId="1" fillId="2" borderId="0" xfId="0" applyFont="1" applyFill="1" applyAlignment="1">
      <alignment horizontal="left" vertical="center" wrapText="1"/>
    </xf>
    <xf numFmtId="0" fontId="19" fillId="2" borderId="0" xfId="0" applyFont="1" applyFill="1" applyAlignment="1">
      <alignment vertical="center" wrapText="1"/>
    </xf>
    <xf numFmtId="0" fontId="28" fillId="4" borderId="0" xfId="0" applyFont="1" applyFill="1" applyAlignment="1">
      <alignment horizontal="left" vertical="center" wrapText="1" indent="1"/>
    </xf>
    <xf numFmtId="179" fontId="28" fillId="4" borderId="11" xfId="0" applyNumberFormat="1" applyFont="1" applyFill="1" applyBorder="1" applyAlignment="1">
      <alignment horizontal="right" vertical="center" wrapText="1" indent="1"/>
    </xf>
    <xf numFmtId="0" fontId="25" fillId="4" borderId="0" xfId="0" applyFont="1" applyFill="1" applyAlignment="1">
      <alignment horizontal="left" vertical="center" wrapText="1" indent="3"/>
    </xf>
    <xf numFmtId="0" fontId="25" fillId="2" borderId="0" xfId="0" applyFont="1" applyFill="1" applyAlignment="1">
      <alignment horizontal="left" vertical="center" wrapText="1" indent="3"/>
    </xf>
    <xf numFmtId="179" fontId="22" fillId="5" borderId="0" xfId="0" applyNumberFormat="1" applyFont="1" applyFill="1" applyAlignment="1">
      <alignment horizontal="right" vertical="center" wrapText="1" indent="1"/>
    </xf>
    <xf numFmtId="0" fontId="28" fillId="2" borderId="0" xfId="0" applyFont="1" applyFill="1" applyAlignment="1">
      <alignment horizontal="left" vertical="center" wrapText="1" indent="1"/>
    </xf>
    <xf numFmtId="179" fontId="28" fillId="2" borderId="0" xfId="0" applyNumberFormat="1" applyFont="1" applyFill="1" applyAlignment="1">
      <alignment horizontal="right" vertical="center" wrapText="1" indent="1"/>
    </xf>
    <xf numFmtId="179" fontId="28" fillId="4" borderId="0" xfId="0" applyNumberFormat="1" applyFont="1" applyFill="1" applyAlignment="1">
      <alignment horizontal="right" vertical="center" wrapText="1" indent="1"/>
    </xf>
    <xf numFmtId="0" fontId="19" fillId="2" borderId="0" xfId="0" applyFont="1" applyFill="1" applyAlignment="1">
      <alignment wrapText="1"/>
    </xf>
    <xf numFmtId="0" fontId="22" fillId="2" borderId="0" xfId="0" applyFont="1" applyFill="1" applyAlignment="1">
      <alignment horizontal="right" wrapText="1" indent="1"/>
    </xf>
    <xf numFmtId="0" fontId="21" fillId="2" borderId="4" xfId="0" applyFont="1" applyFill="1" applyBorder="1" applyAlignment="1">
      <alignment vertical="center" wrapText="1"/>
    </xf>
    <xf numFmtId="0" fontId="25" fillId="3" borderId="0" xfId="0" applyFont="1" applyFill="1" applyAlignment="1">
      <alignment vertical="center" wrapText="1"/>
    </xf>
    <xf numFmtId="0" fontId="25" fillId="3" borderId="0" xfId="0" applyFont="1" applyFill="1" applyAlignment="1">
      <alignment horizontal="right" vertical="center" wrapText="1"/>
    </xf>
    <xf numFmtId="0" fontId="22" fillId="5" borderId="0" xfId="0" applyFont="1" applyFill="1" applyAlignment="1">
      <alignment horizontal="center" vertical="center" wrapText="1"/>
    </xf>
    <xf numFmtId="0" fontId="20" fillId="5" borderId="0" xfId="0" applyFont="1" applyFill="1" applyAlignment="1">
      <alignment vertical="center" wrapText="1"/>
    </xf>
    <xf numFmtId="0" fontId="22" fillId="5" borderId="0" xfId="0" applyFont="1" applyFill="1" applyAlignment="1">
      <alignment vertical="center" wrapText="1"/>
    </xf>
    <xf numFmtId="0" fontId="25" fillId="2" borderId="0" xfId="0" applyFont="1" applyFill="1" applyAlignment="1">
      <alignment vertical="center" wrapText="1"/>
    </xf>
    <xf numFmtId="0" fontId="25" fillId="4" borderId="0" xfId="0" applyFont="1" applyFill="1" applyAlignment="1">
      <alignment vertical="center" wrapText="1"/>
    </xf>
    <xf numFmtId="172" fontId="25" fillId="4" borderId="11" xfId="0" applyNumberFormat="1" applyFont="1" applyFill="1" applyBorder="1" applyAlignment="1">
      <alignment horizontal="right" vertical="center" wrapText="1" indent="1"/>
    </xf>
    <xf numFmtId="0" fontId="21" fillId="2" borderId="0" xfId="0" applyFont="1" applyFill="1" applyAlignment="1">
      <alignment horizontal="left" wrapText="1"/>
    </xf>
    <xf numFmtId="0" fontId="27" fillId="2" borderId="0" xfId="0" applyFont="1" applyFill="1" applyAlignment="1">
      <alignment vertical="center" wrapText="1"/>
    </xf>
    <xf numFmtId="0" fontId="27" fillId="2" borderId="0" xfId="0" applyFont="1" applyFill="1" applyAlignment="1">
      <alignment wrapText="1"/>
    </xf>
    <xf numFmtId="0" fontId="19" fillId="2" borderId="4" xfId="0" applyFont="1" applyFill="1" applyBorder="1" applyAlignment="1">
      <alignment horizontal="left" wrapText="1"/>
    </xf>
    <xf numFmtId="0" fontId="21" fillId="2" borderId="4" xfId="0" applyFont="1" applyFill="1" applyBorder="1" applyAlignment="1">
      <alignment horizontal="left" vertical="top"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right" vertical="center" wrapText="1" indent="1"/>
    </xf>
    <xf numFmtId="180" fontId="25" fillId="4" borderId="0" xfId="0" applyNumberFormat="1" applyFont="1" applyFill="1" applyAlignment="1">
      <alignment horizontal="right" vertical="center" wrapText="1" indent="1"/>
    </xf>
    <xf numFmtId="180" fontId="25" fillId="2" borderId="0" xfId="0" applyNumberFormat="1" applyFont="1" applyFill="1" applyAlignment="1">
      <alignment horizontal="right" vertical="center" wrapText="1" indent="1"/>
    </xf>
    <xf numFmtId="164" fontId="22" fillId="5" borderId="10" xfId="0" applyNumberFormat="1" applyFont="1" applyFill="1" applyBorder="1" applyAlignment="1">
      <alignment horizontal="right" vertical="center" wrapText="1" indent="1"/>
    </xf>
    <xf numFmtId="0" fontId="22" fillId="5" borderId="10" xfId="0" applyFont="1" applyFill="1" applyBorder="1" applyAlignment="1">
      <alignment horizontal="left" vertical="center" wrapText="1"/>
    </xf>
    <xf numFmtId="166" fontId="22" fillId="5" borderId="10" xfId="0" applyNumberFormat="1" applyFont="1" applyFill="1" applyBorder="1" applyAlignment="1">
      <alignment horizontal="right" vertical="center" wrapText="1" indent="1"/>
    </xf>
    <xf numFmtId="0" fontId="22" fillId="5" borderId="10" xfId="0" applyFont="1" applyFill="1" applyBorder="1" applyAlignment="1">
      <alignment horizontal="right" vertical="center" wrapText="1" indent="1"/>
    </xf>
    <xf numFmtId="0" fontId="22" fillId="3" borderId="11" xfId="0" applyFont="1" applyFill="1" applyBorder="1" applyAlignment="1">
      <alignment horizontal="right" vertical="center" wrapText="1" indent="1"/>
    </xf>
    <xf numFmtId="164" fontId="22" fillId="5" borderId="16" xfId="0" applyNumberFormat="1" applyFont="1" applyFill="1" applyBorder="1" applyAlignment="1">
      <alignment horizontal="right" vertical="center" wrapText="1" indent="1"/>
    </xf>
    <xf numFmtId="0" fontId="22" fillId="5" borderId="16" xfId="0" applyFont="1" applyFill="1" applyBorder="1" applyAlignment="1">
      <alignment horizontal="left" vertical="center" wrapText="1"/>
    </xf>
    <xf numFmtId="166" fontId="22" fillId="5" borderId="16" xfId="0" applyNumberFormat="1" applyFont="1" applyFill="1" applyBorder="1" applyAlignment="1">
      <alignment horizontal="right" vertical="center" wrapText="1" indent="1"/>
    </xf>
    <xf numFmtId="0" fontId="22" fillId="5" borderId="16" xfId="0" applyFont="1" applyFill="1" applyBorder="1" applyAlignment="1">
      <alignment horizontal="right" vertical="center" wrapText="1" indent="1"/>
    </xf>
    <xf numFmtId="181" fontId="22" fillId="5" borderId="10" xfId="0" applyNumberFormat="1" applyFont="1" applyFill="1" applyBorder="1" applyAlignment="1">
      <alignment horizontal="right" vertical="center" wrapText="1" indent="1"/>
    </xf>
    <xf numFmtId="180" fontId="22" fillId="5" borderId="16" xfId="0" applyNumberFormat="1" applyFont="1" applyFill="1" applyBorder="1" applyAlignment="1">
      <alignment horizontal="right" vertical="center" wrapText="1" indent="1"/>
    </xf>
    <xf numFmtId="169" fontId="22" fillId="5" borderId="10" xfId="0" applyNumberFormat="1" applyFont="1" applyFill="1" applyBorder="1" applyAlignment="1">
      <alignment horizontal="right" vertical="center" wrapText="1" indent="1"/>
    </xf>
    <xf numFmtId="169" fontId="22" fillId="5" borderId="16" xfId="0" applyNumberFormat="1" applyFont="1" applyFill="1" applyBorder="1" applyAlignment="1">
      <alignment horizontal="right" vertical="center" wrapText="1" indent="1"/>
    </xf>
    <xf numFmtId="182" fontId="22" fillId="5" borderId="16" xfId="0" applyNumberFormat="1" applyFont="1" applyFill="1" applyBorder="1" applyAlignment="1">
      <alignment horizontal="right" vertical="center" wrapText="1" indent="1"/>
    </xf>
    <xf numFmtId="164" fontId="25" fillId="4" borderId="10" xfId="0" applyNumberFormat="1" applyFont="1" applyFill="1" applyBorder="1" applyAlignment="1">
      <alignment horizontal="right" vertical="center" wrapText="1" indent="1"/>
    </xf>
    <xf numFmtId="0" fontId="25" fillId="4" borderId="10" xfId="0" applyFont="1" applyFill="1" applyBorder="1" applyAlignment="1">
      <alignment horizontal="left" vertical="center" wrapText="1"/>
    </xf>
    <xf numFmtId="180" fontId="25" fillId="4" borderId="10" xfId="0" applyNumberFormat="1" applyFont="1" applyFill="1" applyBorder="1" applyAlignment="1">
      <alignment horizontal="right" vertical="center" wrapText="1" indent="1"/>
    </xf>
    <xf numFmtId="0" fontId="25" fillId="4" borderId="10" xfId="0" applyFont="1" applyFill="1" applyBorder="1" applyAlignment="1">
      <alignment horizontal="right" vertical="center" wrapText="1" indent="1"/>
    </xf>
    <xf numFmtId="0" fontId="30" fillId="2" borderId="0" xfId="0" applyFont="1" applyFill="1" applyAlignment="1">
      <alignment horizontal="left" wrapText="1"/>
    </xf>
    <xf numFmtId="0" fontId="30" fillId="2" borderId="0" xfId="0" applyFont="1" applyFill="1" applyAlignment="1">
      <alignment horizontal="center" wrapText="1"/>
    </xf>
    <xf numFmtId="0" fontId="1" fillId="2" borderId="4" xfId="0" applyFont="1" applyFill="1" applyBorder="1" applyAlignment="1">
      <alignment horizontal="right" vertical="center" wrapText="1" indent="1"/>
    </xf>
    <xf numFmtId="0" fontId="32" fillId="2" borderId="4" xfId="0" applyFont="1" applyFill="1" applyBorder="1" applyAlignment="1">
      <alignment horizontal="right" vertical="center" wrapText="1" indent="1"/>
    </xf>
    <xf numFmtId="0" fontId="29" fillId="2" borderId="0" xfId="0" applyFont="1" applyFill="1" applyAlignment="1">
      <alignment horizontal="left" wrapText="1"/>
    </xf>
    <xf numFmtId="0" fontId="1" fillId="2" borderId="0" xfId="0" applyFont="1" applyFill="1" applyAlignment="1">
      <alignment horizontal="left" wrapText="1"/>
    </xf>
    <xf numFmtId="164" fontId="25" fillId="2" borderId="0" xfId="0" applyNumberFormat="1" applyFont="1" applyFill="1" applyAlignment="1">
      <alignment horizontal="left" vertical="center" wrapText="1" indent="2"/>
    </xf>
    <xf numFmtId="164" fontId="25" fillId="4" borderId="0" xfId="0" applyNumberFormat="1" applyFont="1" applyFill="1" applyAlignment="1">
      <alignment horizontal="left" vertical="center" wrapText="1" indent="2"/>
    </xf>
    <xf numFmtId="0" fontId="25" fillId="2" borderId="11" xfId="0" applyFont="1" applyFill="1" applyBorder="1" applyAlignment="1">
      <alignment horizontal="right" vertical="center" wrapText="1" indent="1"/>
    </xf>
    <xf numFmtId="0" fontId="25" fillId="2" borderId="11" xfId="0" applyFont="1" applyFill="1" applyBorder="1" applyAlignment="1">
      <alignment horizontal="left" vertical="center" wrapText="1"/>
    </xf>
    <xf numFmtId="0" fontId="25" fillId="2" borderId="11" xfId="0" applyFont="1" applyFill="1" applyBorder="1" applyAlignment="1">
      <alignment vertical="center" wrapText="1"/>
    </xf>
    <xf numFmtId="166" fontId="25" fillId="2" borderId="11" xfId="0" applyNumberFormat="1" applyFont="1" applyFill="1" applyBorder="1" applyAlignment="1">
      <alignment horizontal="right" vertical="center" wrapText="1" indent="1"/>
    </xf>
    <xf numFmtId="0" fontId="33" fillId="2" borderId="4" xfId="0" applyFont="1" applyFill="1" applyBorder="1" applyAlignment="1">
      <alignment vertical="center" wrapText="1"/>
    </xf>
    <xf numFmtId="0" fontId="1" fillId="2" borderId="4" xfId="0" applyFont="1" applyFill="1" applyBorder="1" applyAlignment="1">
      <alignment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textRotation="90" wrapText="1"/>
    </xf>
    <xf numFmtId="0" fontId="22" fillId="7" borderId="21" xfId="0" applyFont="1" applyFill="1" applyBorder="1" applyAlignment="1">
      <alignment horizontal="center" vertical="center" textRotation="90" wrapText="1"/>
    </xf>
    <xf numFmtId="0" fontId="22" fillId="6" borderId="21" xfId="0" applyFont="1" applyFill="1" applyBorder="1" applyAlignment="1">
      <alignment horizontal="center" vertical="center" textRotation="90" wrapText="1"/>
    </xf>
    <xf numFmtId="183" fontId="25" fillId="2" borderId="0" xfId="0" applyNumberFormat="1" applyFont="1" applyFill="1" applyAlignment="1">
      <alignment horizontal="right" vertical="center" wrapText="1" indent="1"/>
    </xf>
    <xf numFmtId="183" fontId="25" fillId="4" borderId="0" xfId="0" applyNumberFormat="1" applyFont="1" applyFill="1" applyAlignment="1">
      <alignment horizontal="right" vertical="center" wrapText="1" indent="1"/>
    </xf>
    <xf numFmtId="0" fontId="22" fillId="5" borderId="10" xfId="0" applyFont="1" applyFill="1" applyBorder="1" applyAlignment="1">
      <alignment horizontal="left" vertical="center" wrapText="1" indent="1"/>
    </xf>
    <xf numFmtId="180" fontId="22" fillId="5" borderId="10" xfId="0" applyNumberFormat="1" applyFont="1" applyFill="1" applyBorder="1" applyAlignment="1">
      <alignment horizontal="right" vertical="center" wrapText="1" indent="1"/>
    </xf>
    <xf numFmtId="171" fontId="22" fillId="5" borderId="10" xfId="0" applyNumberFormat="1" applyFont="1" applyFill="1" applyBorder="1" applyAlignment="1">
      <alignment horizontal="right" vertical="center" wrapText="1" indent="1"/>
    </xf>
    <xf numFmtId="183" fontId="22" fillId="5" borderId="10" xfId="0" applyNumberFormat="1" applyFont="1" applyFill="1" applyBorder="1" applyAlignment="1">
      <alignment horizontal="right" vertical="center" wrapText="1" indent="1"/>
    </xf>
    <xf numFmtId="0" fontId="21" fillId="2" borderId="11" xfId="0" applyFont="1" applyFill="1" applyBorder="1" applyAlignment="1">
      <alignment horizontal="left" vertical="center" wrapText="1"/>
    </xf>
    <xf numFmtId="0" fontId="22" fillId="3" borderId="21" xfId="0" applyFont="1" applyFill="1" applyBorder="1" applyAlignment="1">
      <alignment horizontal="center" vertical="center" wrapText="1"/>
    </xf>
    <xf numFmtId="0" fontId="22" fillId="3" borderId="22" xfId="0" applyFont="1" applyFill="1" applyBorder="1" applyAlignment="1">
      <alignment horizontal="center" vertical="center" wrapText="1"/>
    </xf>
    <xf numFmtId="184" fontId="25" fillId="4" borderId="0" xfId="0" applyNumberFormat="1" applyFont="1" applyFill="1" applyAlignment="1">
      <alignment vertical="center" wrapText="1"/>
    </xf>
    <xf numFmtId="171" fontId="25" fillId="2" borderId="0" xfId="0" applyNumberFormat="1" applyFont="1" applyFill="1" applyAlignment="1">
      <alignment vertical="center" wrapText="1"/>
    </xf>
    <xf numFmtId="185" fontId="25" fillId="4" borderId="0" xfId="0" applyNumberFormat="1" applyFont="1" applyFill="1" applyAlignment="1">
      <alignment vertical="center" wrapText="1"/>
    </xf>
    <xf numFmtId="0" fontId="8" fillId="2" borderId="4" xfId="0" applyFont="1" applyFill="1" applyBorder="1" applyAlignment="1">
      <alignment horizontal="left" wrapText="1"/>
    </xf>
    <xf numFmtId="186" fontId="20" fillId="3" borderId="0" xfId="0" applyNumberFormat="1" applyFont="1" applyFill="1" applyAlignment="1">
      <alignment horizontal="center" vertical="center" wrapText="1"/>
    </xf>
    <xf numFmtId="186" fontId="22" fillId="3" borderId="0" xfId="0" applyNumberFormat="1" applyFont="1" applyFill="1" applyAlignment="1">
      <alignment horizontal="left" vertical="center" wrapText="1"/>
    </xf>
    <xf numFmtId="187" fontId="22" fillId="3" borderId="0" xfId="0" applyNumberFormat="1" applyFont="1" applyFill="1" applyAlignment="1">
      <alignment horizontal="center" vertical="center" wrapText="1"/>
    </xf>
    <xf numFmtId="185" fontId="25" fillId="2" borderId="0" xfId="0" applyNumberFormat="1" applyFont="1" applyFill="1" applyAlignment="1">
      <alignment vertical="center" wrapText="1"/>
    </xf>
    <xf numFmtId="164" fontId="28" fillId="8" borderId="0" xfId="0" applyNumberFormat="1" applyFont="1" applyFill="1" applyAlignment="1">
      <alignment horizontal="center" vertical="center" wrapText="1"/>
    </xf>
    <xf numFmtId="0" fontId="28" fillId="8" borderId="0" xfId="0" applyFont="1" applyFill="1" applyAlignment="1">
      <alignment horizontal="left" vertical="center" wrapText="1"/>
    </xf>
    <xf numFmtId="185" fontId="28" fillId="8" borderId="0" xfId="0" applyNumberFormat="1" applyFont="1" applyFill="1" applyAlignment="1">
      <alignment vertical="center" wrapText="1"/>
    </xf>
    <xf numFmtId="0" fontId="27" fillId="2" borderId="0" xfId="0" applyFont="1" applyFill="1" applyAlignment="1">
      <alignment horizontal="left" wrapText="1"/>
    </xf>
    <xf numFmtId="0" fontId="21" fillId="2" borderId="24" xfId="0" applyFont="1" applyFill="1" applyBorder="1" applyAlignment="1">
      <alignment horizontal="left" vertical="top" wrapText="1"/>
    </xf>
    <xf numFmtId="186" fontId="22" fillId="3" borderId="0" xfId="0" applyNumberFormat="1" applyFont="1" applyFill="1" applyAlignment="1">
      <alignment horizontal="center" vertical="center" wrapText="1"/>
    </xf>
    <xf numFmtId="14" fontId="22" fillId="3" borderId="0" xfId="0" applyNumberFormat="1" applyFont="1" applyFill="1" applyAlignment="1">
      <alignment horizontal="center" vertical="center" wrapText="1"/>
    </xf>
    <xf numFmtId="186" fontId="22" fillId="3" borderId="0" xfId="0" applyNumberFormat="1" applyFont="1" applyFill="1" applyAlignment="1">
      <alignment vertical="center" wrapText="1"/>
    </xf>
    <xf numFmtId="167" fontId="23" fillId="2" borderId="0" xfId="0" applyNumberFormat="1" applyFont="1" applyFill="1" applyAlignment="1">
      <alignment vertical="center" wrapText="1"/>
    </xf>
    <xf numFmtId="164" fontId="25" fillId="8" borderId="0" xfId="0" applyNumberFormat="1" applyFont="1" applyFill="1" applyAlignment="1">
      <alignment horizontal="center" vertical="center" wrapText="1"/>
    </xf>
    <xf numFmtId="0" fontId="25" fillId="8" borderId="0" xfId="0" applyFont="1" applyFill="1" applyAlignment="1">
      <alignment vertical="center" wrapText="1"/>
    </xf>
    <xf numFmtId="176" fontId="25" fillId="8" borderId="0" xfId="0" applyNumberFormat="1" applyFont="1" applyFill="1" applyAlignment="1">
      <alignment vertical="center" wrapText="1"/>
    </xf>
    <xf numFmtId="164" fontId="25" fillId="2" borderId="0" xfId="0" applyNumberFormat="1" applyFont="1" applyFill="1" applyAlignment="1">
      <alignment vertical="center" wrapText="1"/>
    </xf>
    <xf numFmtId="0" fontId="25" fillId="8" borderId="0" xfId="0" applyFont="1" applyFill="1" applyAlignment="1">
      <alignment horizontal="center" vertical="center" wrapText="1"/>
    </xf>
    <xf numFmtId="176" fontId="25" fillId="2" borderId="0" xfId="0" applyNumberFormat="1" applyFont="1" applyFill="1" applyAlignment="1">
      <alignment vertical="center" wrapText="1"/>
    </xf>
    <xf numFmtId="172" fontId="25" fillId="2" borderId="0" xfId="0" applyNumberFormat="1" applyFont="1" applyFill="1" applyAlignment="1">
      <alignment vertical="center" wrapText="1"/>
    </xf>
    <xf numFmtId="172" fontId="24" fillId="2" borderId="0" xfId="0" applyNumberFormat="1" applyFont="1" applyFill="1" applyAlignment="1">
      <alignment vertical="center" wrapText="1"/>
    </xf>
    <xf numFmtId="167" fontId="25" fillId="2" borderId="0" xfId="0" applyNumberFormat="1" applyFont="1" applyFill="1" applyAlignment="1">
      <alignment vertical="center" wrapText="1"/>
    </xf>
    <xf numFmtId="167" fontId="32" fillId="2" borderId="0" xfId="0" applyNumberFormat="1" applyFont="1" applyFill="1" applyAlignment="1">
      <alignment vertical="center" wrapText="1"/>
    </xf>
    <xf numFmtId="172" fontId="32" fillId="2" borderId="0" xfId="0" applyNumberFormat="1" applyFont="1" applyFill="1" applyAlignment="1">
      <alignment vertical="center" wrapText="1"/>
    </xf>
    <xf numFmtId="0" fontId="32" fillId="2" borderId="0" xfId="0" applyFont="1" applyFill="1" applyAlignment="1">
      <alignment vertical="center" wrapText="1"/>
    </xf>
    <xf numFmtId="0" fontId="21" fillId="2" borderId="0" xfId="0" applyFont="1" applyFill="1" applyAlignment="1">
      <alignment horizontal="left" vertical="top" wrapText="1"/>
    </xf>
    <xf numFmtId="176" fontId="25" fillId="2" borderId="0" xfId="0" applyNumberFormat="1" applyFont="1" applyFill="1" applyAlignment="1">
      <alignment horizontal="center" vertical="center" wrapText="1"/>
    </xf>
    <xf numFmtId="0" fontId="30" fillId="2" borderId="24" xfId="0" applyFont="1" applyFill="1" applyBorder="1" applyAlignment="1">
      <alignment horizontal="center" wrapText="1"/>
    </xf>
    <xf numFmtId="0" fontId="20" fillId="3" borderId="0" xfId="0" applyFont="1" applyFill="1" applyAlignment="1">
      <alignment horizontal="center" vertical="center" wrapText="1"/>
    </xf>
    <xf numFmtId="0" fontId="20" fillId="3" borderId="0" xfId="0" applyFont="1" applyFill="1" applyAlignment="1">
      <alignment vertical="center" wrapText="1"/>
    </xf>
    <xf numFmtId="167" fontId="20" fillId="3" borderId="0" xfId="0" applyNumberFormat="1" applyFont="1" applyFill="1" applyAlignment="1">
      <alignment horizontal="right" vertical="center" wrapText="1"/>
    </xf>
    <xf numFmtId="167" fontId="25" fillId="2" borderId="0" xfId="0" applyNumberFormat="1" applyFont="1" applyFill="1" applyAlignment="1">
      <alignment horizontal="right" vertical="center" wrapText="1"/>
    </xf>
    <xf numFmtId="0" fontId="21" fillId="2" borderId="24" xfId="0" applyFont="1" applyFill="1" applyBorder="1" applyAlignment="1">
      <alignment horizontal="right" vertical="top" wrapText="1"/>
    </xf>
    <xf numFmtId="0" fontId="30" fillId="2" borderId="0" xfId="0" applyFont="1" applyFill="1" applyAlignment="1">
      <alignment horizontal="right" wrapText="1"/>
    </xf>
    <xf numFmtId="0" fontId="23" fillId="2" borderId="0" xfId="0" applyFont="1" applyFill="1" applyAlignment="1">
      <alignment horizontal="center" vertical="center" wrapText="1"/>
    </xf>
    <xf numFmtId="0" fontId="23" fillId="2" borderId="0" xfId="0" applyFont="1" applyFill="1" applyAlignment="1">
      <alignment vertical="center" wrapText="1"/>
    </xf>
    <xf numFmtId="0" fontId="23" fillId="2" borderId="0" xfId="0" applyFont="1" applyFill="1" applyAlignment="1">
      <alignment horizontal="right" vertical="center" wrapText="1"/>
    </xf>
    <xf numFmtId="0" fontId="22" fillId="2" borderId="0" xfId="0" applyFont="1" applyFill="1" applyAlignment="1">
      <alignment horizontal="right" vertical="center" wrapText="1" indent="1"/>
    </xf>
    <xf numFmtId="0" fontId="22" fillId="3" borderId="17" xfId="0" applyFont="1" applyFill="1" applyBorder="1" applyAlignment="1">
      <alignment horizontal="left" vertical="center" wrapText="1"/>
    </xf>
    <xf numFmtId="0" fontId="22" fillId="6" borderId="17" xfId="0" applyFont="1" applyFill="1" applyBorder="1" applyAlignment="1">
      <alignment horizontal="left" vertical="center" wrapText="1"/>
    </xf>
    <xf numFmtId="188" fontId="22" fillId="6" borderId="20" xfId="0" applyNumberFormat="1" applyFont="1" applyFill="1" applyBorder="1" applyAlignment="1">
      <alignment horizontal="right" vertical="center" wrapText="1" indent="1"/>
    </xf>
    <xf numFmtId="188" fontId="22" fillId="6" borderId="0" xfId="0" applyNumberFormat="1" applyFont="1" applyFill="1" applyAlignment="1">
      <alignment horizontal="right" vertical="center" wrapText="1" indent="1"/>
    </xf>
    <xf numFmtId="188" fontId="22" fillId="6" borderId="17" xfId="0" applyNumberFormat="1" applyFont="1" applyFill="1" applyBorder="1" applyAlignment="1">
      <alignment horizontal="right" vertical="center" wrapText="1" indent="1"/>
    </xf>
    <xf numFmtId="164" fontId="22" fillId="3" borderId="20" xfId="0" applyNumberFormat="1" applyFont="1" applyFill="1" applyBorder="1" applyAlignment="1">
      <alignment horizontal="right" vertical="center" wrapText="1" indent="1"/>
    </xf>
    <xf numFmtId="164" fontId="22" fillId="3" borderId="0" xfId="0" applyNumberFormat="1" applyFont="1" applyFill="1" applyAlignment="1">
      <alignment horizontal="right" vertical="center" wrapText="1" indent="1"/>
    </xf>
    <xf numFmtId="164" fontId="22" fillId="3" borderId="17" xfId="0" applyNumberFormat="1" applyFont="1" applyFill="1" applyBorder="1" applyAlignment="1">
      <alignment horizontal="right" vertical="center" wrapText="1" indent="1"/>
    </xf>
    <xf numFmtId="0" fontId="22" fillId="5" borderId="0" xfId="0" applyFont="1" applyFill="1" applyAlignment="1">
      <alignment horizontal="right" vertical="center" wrapText="1" indent="1"/>
    </xf>
    <xf numFmtId="0" fontId="22" fillId="5" borderId="0" xfId="0" applyFont="1" applyFill="1" applyAlignment="1">
      <alignment vertical="center" wrapText="1" indent="1"/>
    </xf>
    <xf numFmtId="0" fontId="25" fillId="5" borderId="0" xfId="0" applyFont="1" applyFill="1" applyAlignment="1">
      <alignment vertical="center" wrapText="1" indent="1"/>
    </xf>
    <xf numFmtId="164" fontId="25" fillId="8" borderId="0" xfId="0" applyNumberFormat="1" applyFont="1" applyFill="1" applyAlignment="1">
      <alignment horizontal="right" vertical="center" wrapText="1" indent="1"/>
    </xf>
    <xf numFmtId="0" fontId="25" fillId="8" borderId="0" xfId="0" applyFont="1" applyFill="1" applyAlignment="1">
      <alignment horizontal="left" vertical="center" wrapText="1"/>
    </xf>
    <xf numFmtId="0" fontId="25" fillId="8" borderId="0" xfId="0" applyFont="1" applyFill="1" applyAlignment="1">
      <alignment vertical="center" wrapText="1" indent="1"/>
    </xf>
    <xf numFmtId="189" fontId="25" fillId="8" borderId="0" xfId="0" applyNumberFormat="1" applyFont="1" applyFill="1" applyAlignment="1">
      <alignment vertical="center" wrapText="1" indent="1"/>
    </xf>
    <xf numFmtId="189" fontId="25" fillId="4" borderId="0" xfId="0" applyNumberFormat="1" applyFont="1" applyFill="1" applyAlignment="1">
      <alignment vertical="center" wrapText="1" indent="1"/>
    </xf>
    <xf numFmtId="189" fontId="25" fillId="2" borderId="0" xfId="0" applyNumberFormat="1" applyFont="1" applyFill="1" applyAlignment="1">
      <alignment vertical="center" wrapText="1" indent="1"/>
    </xf>
    <xf numFmtId="0" fontId="25" fillId="8" borderId="0" xfId="0" applyFont="1" applyFill="1" applyAlignment="1">
      <alignment horizontal="right" vertical="center" wrapText="1" indent="1"/>
    </xf>
    <xf numFmtId="189" fontId="25" fillId="5" borderId="0" xfId="0" applyNumberFormat="1" applyFont="1" applyFill="1" applyAlignment="1">
      <alignment vertical="center" wrapText="1" indent="1"/>
    </xf>
    <xf numFmtId="164" fontId="36" fillId="8" borderId="10" xfId="0" applyNumberFormat="1" applyFont="1" applyFill="1" applyBorder="1" applyAlignment="1">
      <alignment horizontal="right" vertical="center" wrapText="1" indent="1"/>
    </xf>
    <xf numFmtId="0" fontId="36" fillId="8" borderId="10" xfId="0" applyFont="1" applyFill="1" applyBorder="1" applyAlignment="1">
      <alignment horizontal="left" vertical="center" wrapText="1"/>
    </xf>
    <xf numFmtId="0" fontId="36" fillId="8" borderId="10" xfId="0" applyFont="1" applyFill="1" applyBorder="1" applyAlignment="1">
      <alignment vertical="center" wrapText="1"/>
    </xf>
    <xf numFmtId="189" fontId="36" fillId="8" borderId="10" xfId="0" applyNumberFormat="1" applyFont="1" applyFill="1" applyBorder="1" applyAlignment="1">
      <alignment vertical="center" wrapText="1" indent="1"/>
    </xf>
    <xf numFmtId="164" fontId="36" fillId="8" borderId="16" xfId="0" applyNumberFormat="1" applyFont="1" applyFill="1" applyBorder="1" applyAlignment="1">
      <alignment horizontal="right" vertical="center" wrapText="1" indent="1"/>
    </xf>
    <xf numFmtId="0" fontId="36" fillId="8" borderId="16" xfId="0" applyFont="1" applyFill="1" applyBorder="1" applyAlignment="1">
      <alignment horizontal="left" vertical="center" wrapText="1"/>
    </xf>
    <xf numFmtId="0" fontId="36" fillId="8" borderId="16" xfId="0" applyFont="1" applyFill="1" applyBorder="1" applyAlignment="1">
      <alignment vertical="center" wrapText="1"/>
    </xf>
    <xf numFmtId="189" fontId="36" fillId="8" borderId="16" xfId="0" applyNumberFormat="1" applyFont="1" applyFill="1" applyBorder="1" applyAlignment="1">
      <alignment vertical="center" wrapText="1" indent="1"/>
    </xf>
    <xf numFmtId="190" fontId="36" fillId="8" borderId="16" xfId="0" applyNumberFormat="1" applyFont="1" applyFill="1" applyBorder="1" applyAlignment="1">
      <alignment horizontal="right" vertical="center" wrapText="1" indent="1"/>
    </xf>
    <xf numFmtId="175" fontId="36" fillId="8" borderId="16" xfId="0" applyNumberFormat="1" applyFont="1" applyFill="1" applyBorder="1" applyAlignment="1">
      <alignment horizontal="right" vertical="center" wrapText="1"/>
    </xf>
    <xf numFmtId="0" fontId="29" fillId="2" borderId="4" xfId="0" applyFont="1" applyFill="1" applyBorder="1" applyAlignment="1">
      <alignment horizontal="left" vertical="top" wrapText="1"/>
    </xf>
    <xf numFmtId="0" fontId="8" fillId="2" borderId="0" xfId="0" applyFont="1" applyFill="1" applyAlignment="1">
      <alignment vertical="center" wrapText="1"/>
    </xf>
    <xf numFmtId="0" fontId="8" fillId="2" borderId="0" xfId="0" applyFont="1" applyFill="1" applyAlignment="1">
      <alignment wrapText="1"/>
    </xf>
    <xf numFmtId="0" fontId="8" fillId="2" borderId="1" xfId="0" applyFont="1" applyFill="1" applyBorder="1" applyAlignment="1">
      <alignment wrapText="1"/>
    </xf>
    <xf numFmtId="0" fontId="1" fillId="2" borderId="11" xfId="0" applyFont="1" applyFill="1" applyBorder="1" applyAlignment="1">
      <alignment wrapText="1"/>
    </xf>
    <xf numFmtId="0" fontId="25" fillId="2" borderId="25" xfId="0" applyFont="1" applyFill="1" applyBorder="1" applyAlignment="1">
      <alignment horizontal="center" vertical="center" wrapText="1"/>
    </xf>
    <xf numFmtId="0" fontId="25" fillId="2" borderId="25" xfId="0" applyFont="1" applyFill="1" applyBorder="1" applyAlignment="1">
      <alignment vertical="center" wrapText="1"/>
    </xf>
    <xf numFmtId="0" fontId="23" fillId="2" borderId="25" xfId="0" applyFont="1" applyFill="1" applyBorder="1" applyAlignment="1">
      <alignment vertical="center" wrapText="1"/>
    </xf>
    <xf numFmtId="0" fontId="25" fillId="4" borderId="25" xfId="0" applyFont="1" applyFill="1" applyBorder="1" applyAlignment="1">
      <alignment horizontal="center" vertical="center" wrapText="1"/>
    </xf>
    <xf numFmtId="0" fontId="25" fillId="4" borderId="25" xfId="0" applyFont="1" applyFill="1" applyBorder="1" applyAlignment="1">
      <alignment vertical="center" wrapText="1"/>
    </xf>
    <xf numFmtId="0" fontId="23" fillId="4" borderId="25" xfId="0" applyFont="1" applyFill="1" applyBorder="1" applyAlignment="1">
      <alignment vertical="center" wrapText="1"/>
    </xf>
    <xf numFmtId="0" fontId="29" fillId="2" borderId="27" xfId="0" applyFont="1" applyFill="1" applyBorder="1" applyAlignment="1">
      <alignment horizontal="left" vertical="top" wrapText="1"/>
    </xf>
    <xf numFmtId="0" fontId="8" fillId="2" borderId="27" xfId="0" applyFont="1" applyFill="1" applyBorder="1" applyAlignment="1">
      <alignment horizontal="left" wrapText="1"/>
    </xf>
    <xf numFmtId="0" fontId="1" fillId="2" borderId="28" xfId="0" applyFont="1" applyFill="1" applyBorder="1" applyAlignment="1">
      <alignment wrapText="1"/>
    </xf>
    <xf numFmtId="0" fontId="1" fillId="0" borderId="29" xfId="0" applyFont="1" applyBorder="1" applyAlignment="1">
      <alignment wrapText="1"/>
    </xf>
    <xf numFmtId="0" fontId="29" fillId="2" borderId="31" xfId="0" applyFont="1" applyFill="1" applyBorder="1" applyAlignment="1">
      <alignment horizontal="left" vertical="top" wrapText="1"/>
    </xf>
    <xf numFmtId="0" fontId="38" fillId="3" borderId="17" xfId="0" applyFont="1" applyFill="1" applyBorder="1" applyAlignment="1">
      <alignment horizontal="left" vertical="center" wrapText="1"/>
    </xf>
    <xf numFmtId="0" fontId="22" fillId="3" borderId="39"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40" xfId="0" applyFont="1" applyFill="1" applyBorder="1" applyAlignment="1">
      <alignment horizontal="center" vertical="center" wrapText="1"/>
    </xf>
    <xf numFmtId="185" fontId="25" fillId="8" borderId="0" xfId="0" applyNumberFormat="1" applyFont="1" applyFill="1" applyAlignment="1">
      <alignment vertical="center" wrapText="1" indent="1"/>
    </xf>
    <xf numFmtId="185" fontId="25" fillId="4" borderId="0" xfId="0" applyNumberFormat="1" applyFont="1" applyFill="1" applyAlignment="1">
      <alignment vertical="center" wrapText="1" indent="1"/>
    </xf>
    <xf numFmtId="185" fontId="25" fillId="2" borderId="0" xfId="0" applyNumberFormat="1" applyFont="1" applyFill="1" applyAlignment="1">
      <alignment vertical="center" wrapText="1" indent="1"/>
    </xf>
    <xf numFmtId="0" fontId="25" fillId="8" borderId="0" xfId="0" applyFont="1" applyFill="1" applyAlignment="1">
      <alignment horizontal="right" vertical="center" wrapText="1"/>
    </xf>
    <xf numFmtId="191" fontId="25" fillId="8" borderId="0" xfId="0" applyNumberFormat="1" applyFont="1" applyFill="1" applyAlignment="1">
      <alignment horizontal="right" vertical="center" wrapText="1"/>
    </xf>
    <xf numFmtId="174" fontId="25" fillId="8" borderId="0" xfId="0" applyNumberFormat="1" applyFont="1" applyFill="1" applyAlignment="1">
      <alignment horizontal="right" vertical="center" wrapText="1"/>
    </xf>
    <xf numFmtId="185" fontId="22" fillId="5" borderId="0" xfId="0" applyNumberFormat="1" applyFont="1" applyFill="1" applyAlignment="1">
      <alignment vertical="center" wrapText="1" indent="1"/>
    </xf>
    <xf numFmtId="0" fontId="8" fillId="2" borderId="31" xfId="0" applyFont="1" applyFill="1" applyBorder="1" applyAlignment="1">
      <alignment horizontal="left" wrapText="1"/>
    </xf>
    <xf numFmtId="0" fontId="29" fillId="2" borderId="41" xfId="0" applyFont="1" applyFill="1" applyBorder="1" applyAlignment="1">
      <alignment horizontal="left" vertical="top" wrapText="1"/>
    </xf>
    <xf numFmtId="0" fontId="1" fillId="0" borderId="42" xfId="0" applyFont="1" applyBorder="1" applyAlignment="1">
      <alignment wrapText="1"/>
    </xf>
    <xf numFmtId="0" fontId="1" fillId="0" borderId="20" xfId="0" applyFont="1" applyBorder="1" applyAlignment="1">
      <alignment wrapText="1"/>
    </xf>
    <xf numFmtId="0" fontId="20" fillId="2" borderId="0" xfId="0" applyFont="1" applyFill="1" applyAlignment="1">
      <alignment horizontal="center" vertical="center" wrapText="1"/>
    </xf>
    <xf numFmtId="0" fontId="22" fillId="3" borderId="19" xfId="0" applyFont="1" applyFill="1" applyBorder="1" applyAlignment="1">
      <alignment horizontal="right" vertical="center" wrapText="1"/>
    </xf>
    <xf numFmtId="0" fontId="22" fillId="3" borderId="21" xfId="0" applyFont="1" applyFill="1" applyBorder="1" applyAlignment="1">
      <alignment horizontal="right" vertical="center" wrapText="1"/>
    </xf>
    <xf numFmtId="0" fontId="22" fillId="3" borderId="39" xfId="0" applyFont="1" applyFill="1" applyBorder="1" applyAlignment="1">
      <alignment horizontal="right" vertical="center" wrapText="1"/>
    </xf>
    <xf numFmtId="176" fontId="25" fillId="4" borderId="0" xfId="0" applyNumberFormat="1" applyFont="1" applyFill="1" applyAlignment="1">
      <alignment horizontal="center" vertical="center" wrapText="1"/>
    </xf>
    <xf numFmtId="179" fontId="25" fillId="4" borderId="9" xfId="0" applyNumberFormat="1" applyFont="1" applyFill="1" applyBorder="1" applyAlignment="1">
      <alignment horizontal="right" vertical="center" wrapText="1"/>
    </xf>
    <xf numFmtId="179" fontId="25" fillId="4" borderId="0" xfId="0" applyNumberFormat="1" applyFont="1" applyFill="1" applyAlignment="1">
      <alignment horizontal="right" vertical="center" wrapText="1"/>
    </xf>
    <xf numFmtId="179" fontId="25" fillId="2" borderId="0" xfId="0" applyNumberFormat="1" applyFont="1" applyFill="1" applyAlignment="1">
      <alignment horizontal="right" vertical="center" wrapText="1"/>
    </xf>
    <xf numFmtId="176" fontId="22" fillId="5" borderId="0" xfId="0" applyNumberFormat="1" applyFont="1" applyFill="1" applyAlignment="1">
      <alignment horizontal="center" vertical="center" wrapText="1"/>
    </xf>
    <xf numFmtId="179" fontId="22" fillId="5" borderId="0" xfId="0" applyNumberFormat="1" applyFont="1" applyFill="1" applyAlignment="1">
      <alignment horizontal="right" vertical="center" wrapText="1"/>
    </xf>
    <xf numFmtId="0" fontId="1" fillId="2" borderId="0" xfId="0" applyFont="1" applyFill="1" applyAlignment="1">
      <alignment vertical="center" wrapText="1"/>
    </xf>
    <xf numFmtId="0" fontId="1" fillId="2" borderId="0" xfId="0" applyFont="1" applyFill="1" applyAlignment="1">
      <alignment horizontal="right" vertical="center" wrapText="1"/>
    </xf>
    <xf numFmtId="0" fontId="9" fillId="2" borderId="4" xfId="0" applyFont="1" applyFill="1" applyBorder="1" applyAlignment="1">
      <alignment horizontal="right" vertical="center" wrapText="1"/>
    </xf>
    <xf numFmtId="0" fontId="1" fillId="2" borderId="17" xfId="0" applyFont="1" applyFill="1" applyBorder="1" applyAlignment="1">
      <alignment wrapText="1"/>
    </xf>
    <xf numFmtId="0" fontId="22" fillId="3" borderId="0" xfId="0" applyFont="1" applyFill="1" applyAlignment="1">
      <alignment horizontal="left" vertical="center" wrapText="1" indent="1"/>
    </xf>
    <xf numFmtId="0" fontId="22" fillId="6" borderId="40" xfId="0" applyFont="1" applyFill="1" applyBorder="1" applyAlignment="1">
      <alignment horizontal="center" vertical="center" wrapText="1"/>
    </xf>
    <xf numFmtId="0" fontId="22" fillId="6" borderId="44"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43" xfId="0" applyFont="1" applyFill="1" applyBorder="1" applyAlignment="1">
      <alignment horizontal="center" vertical="center" wrapText="1"/>
    </xf>
    <xf numFmtId="184" fontId="25" fillId="4" borderId="0" xfId="0" applyNumberFormat="1" applyFont="1" applyFill="1" applyAlignment="1">
      <alignment vertical="center" wrapText="1" indent="1"/>
    </xf>
    <xf numFmtId="184" fontId="25" fillId="4" borderId="9" xfId="0" applyNumberFormat="1" applyFont="1" applyFill="1" applyBorder="1" applyAlignment="1">
      <alignment vertical="center" wrapText="1" indent="1"/>
    </xf>
    <xf numFmtId="171" fontId="25" fillId="4" borderId="9" xfId="0" applyNumberFormat="1" applyFont="1" applyFill="1" applyBorder="1" applyAlignment="1">
      <alignment horizontal="right" vertical="center" wrapText="1" indent="1"/>
    </xf>
    <xf numFmtId="184" fontId="25" fillId="2" borderId="0" xfId="0" applyNumberFormat="1" applyFont="1" applyFill="1" applyAlignment="1">
      <alignment vertical="center" wrapText="1" indent="1"/>
    </xf>
    <xf numFmtId="184" fontId="22" fillId="5" borderId="10" xfId="0" applyNumberFormat="1" applyFont="1" applyFill="1" applyBorder="1" applyAlignment="1">
      <alignment vertical="center" wrapText="1" indent="1"/>
    </xf>
    <xf numFmtId="185" fontId="25" fillId="4" borderId="9" xfId="0" applyNumberFormat="1" applyFont="1" applyFill="1" applyBorder="1" applyAlignment="1">
      <alignment vertical="center" wrapText="1" indent="1"/>
    </xf>
    <xf numFmtId="185" fontId="22" fillId="5" borderId="10" xfId="0" applyNumberFormat="1" applyFont="1" applyFill="1" applyBorder="1" applyAlignment="1">
      <alignment vertical="center" wrapText="1" indent="1"/>
    </xf>
    <xf numFmtId="0" fontId="8" fillId="2" borderId="45" xfId="0" applyFont="1" applyFill="1" applyBorder="1" applyAlignment="1">
      <alignment horizontal="left" wrapText="1"/>
    </xf>
    <xf numFmtId="0" fontId="22" fillId="3" borderId="8" xfId="0" applyFont="1" applyFill="1" applyBorder="1" applyAlignment="1">
      <alignment horizontal="right" vertical="center" wrapText="1" indent="1"/>
    </xf>
    <xf numFmtId="192" fontId="22" fillId="6" borderId="0" xfId="0" applyNumberFormat="1" applyFont="1" applyFill="1" applyAlignment="1">
      <alignment horizontal="right" vertical="center" wrapText="1" indent="1"/>
    </xf>
    <xf numFmtId="0" fontId="22" fillId="6" borderId="0" xfId="0" applyFont="1" applyFill="1" applyAlignment="1">
      <alignment horizontal="right" vertical="center" wrapText="1" indent="1"/>
    </xf>
    <xf numFmtId="0" fontId="21" fillId="2" borderId="11" xfId="0" applyFont="1" applyFill="1" applyBorder="1" applyAlignment="1">
      <alignment horizontal="left" wrapText="1"/>
    </xf>
    <xf numFmtId="0" fontId="1" fillId="2" borderId="4" xfId="0" applyFont="1" applyFill="1" applyBorder="1" applyAlignment="1">
      <alignment wrapText="1"/>
    </xf>
    <xf numFmtId="0" fontId="21" fillId="2" borderId="4" xfId="0" applyFont="1" applyFill="1" applyBorder="1" applyAlignment="1">
      <alignment horizontal="left" wrapText="1"/>
    </xf>
    <xf numFmtId="0" fontId="22" fillId="0" borderId="0" xfId="0" applyFont="1" applyAlignment="1">
      <alignment horizontal="right" vertical="center" wrapText="1" indent="1"/>
    </xf>
    <xf numFmtId="193" fontId="22" fillId="5" borderId="10" xfId="0" applyNumberFormat="1" applyFont="1" applyFill="1" applyBorder="1" applyAlignment="1">
      <alignment horizontal="right" vertical="center" wrapText="1" indent="1"/>
    </xf>
    <xf numFmtId="185" fontId="25" fillId="2" borderId="11" xfId="0" applyNumberFormat="1" applyFont="1" applyFill="1" applyBorder="1" applyAlignment="1">
      <alignment vertical="center" wrapText="1" indent="1"/>
    </xf>
    <xf numFmtId="193" fontId="25" fillId="2" borderId="11" xfId="0" applyNumberFormat="1" applyFont="1" applyFill="1" applyBorder="1" applyAlignment="1">
      <alignment horizontal="right" vertical="center" wrapText="1" indent="1"/>
    </xf>
    <xf numFmtId="185" fontId="25" fillId="4" borderId="10" xfId="0" applyNumberFormat="1" applyFont="1" applyFill="1" applyBorder="1" applyAlignment="1">
      <alignment vertical="center" wrapText="1" indent="1"/>
    </xf>
    <xf numFmtId="193" fontId="25" fillId="4" borderId="10" xfId="0" applyNumberFormat="1" applyFont="1" applyFill="1" applyBorder="1" applyAlignment="1">
      <alignment horizontal="right" vertical="center" wrapText="1" indent="1"/>
    </xf>
    <xf numFmtId="0" fontId="25" fillId="2" borderId="11" xfId="0" applyFont="1" applyFill="1" applyBorder="1" applyAlignment="1">
      <alignment horizontal="left" vertical="center" wrapText="1" indent="1"/>
    </xf>
    <xf numFmtId="0" fontId="25" fillId="4" borderId="10" xfId="0" applyFont="1" applyFill="1" applyBorder="1" applyAlignment="1">
      <alignment horizontal="left" vertical="center" wrapText="1" indent="1"/>
    </xf>
    <xf numFmtId="0" fontId="22" fillId="5" borderId="47" xfId="0" applyFont="1" applyFill="1" applyBorder="1" applyAlignment="1">
      <alignment horizontal="left" vertical="center" wrapText="1"/>
    </xf>
    <xf numFmtId="185" fontId="22" fillId="5" borderId="47" xfId="0" applyNumberFormat="1" applyFont="1" applyFill="1" applyBorder="1" applyAlignment="1">
      <alignment vertical="center" wrapText="1" indent="1"/>
    </xf>
    <xf numFmtId="193" fontId="22" fillId="5" borderId="47" xfId="0" applyNumberFormat="1" applyFont="1" applyFill="1" applyBorder="1" applyAlignment="1">
      <alignment horizontal="right" vertical="center" wrapText="1" indent="1"/>
    </xf>
    <xf numFmtId="0" fontId="22" fillId="9" borderId="14" xfId="0" applyFont="1" applyFill="1" applyBorder="1" applyAlignment="1">
      <alignment horizontal="left" vertical="center" wrapText="1"/>
    </xf>
    <xf numFmtId="185" fontId="22" fillId="9" borderId="14" xfId="0" applyNumberFormat="1" applyFont="1" applyFill="1" applyBorder="1" applyAlignment="1">
      <alignment vertical="center" wrapText="1" indent="1"/>
    </xf>
    <xf numFmtId="193" fontId="22" fillId="9" borderId="14" xfId="0" applyNumberFormat="1" applyFont="1" applyFill="1" applyBorder="1" applyAlignment="1">
      <alignment horizontal="right" vertical="center" wrapText="1" indent="1"/>
    </xf>
    <xf numFmtId="0" fontId="39" fillId="2" borderId="0" xfId="0" applyFont="1" applyFill="1" applyAlignment="1">
      <alignment vertical="center" wrapText="1"/>
    </xf>
    <xf numFmtId="0" fontId="40" fillId="2" borderId="0" xfId="0" applyFont="1" applyFill="1" applyAlignment="1">
      <alignment vertical="center" wrapText="1"/>
    </xf>
    <xf numFmtId="0" fontId="13" fillId="2" borderId="0" xfId="0" applyFont="1" applyFill="1" applyAlignment="1">
      <alignment horizontal="left" vertical="center" wrapText="1" indent="1"/>
    </xf>
    <xf numFmtId="184" fontId="13" fillId="2" borderId="0" xfId="0" applyNumberFormat="1" applyFont="1" applyFill="1" applyAlignment="1">
      <alignment vertical="center" wrapText="1" indent="1"/>
    </xf>
    <xf numFmtId="171" fontId="13" fillId="2" borderId="0" xfId="0" applyNumberFormat="1" applyFont="1" applyFill="1" applyAlignment="1">
      <alignment horizontal="right" vertical="center" wrapText="1" indent="1"/>
    </xf>
    <xf numFmtId="185" fontId="13" fillId="2" borderId="0" xfId="0" applyNumberFormat="1" applyFont="1" applyFill="1" applyAlignment="1">
      <alignment vertical="center" wrapText="1" indent="1"/>
    </xf>
    <xf numFmtId="0" fontId="13" fillId="4" borderId="0" xfId="0" applyFont="1" applyFill="1" applyAlignment="1">
      <alignment horizontal="left" vertical="center" wrapText="1" indent="1"/>
    </xf>
    <xf numFmtId="184" fontId="13" fillId="4" borderId="0" xfId="0" applyNumberFormat="1" applyFont="1" applyFill="1" applyAlignment="1">
      <alignment vertical="center" wrapText="1" indent="1"/>
    </xf>
    <xf numFmtId="171" fontId="13" fillId="4" borderId="0" xfId="0" applyNumberFormat="1" applyFont="1" applyFill="1" applyAlignment="1">
      <alignment horizontal="right" vertical="center" wrapText="1" indent="1"/>
    </xf>
    <xf numFmtId="185" fontId="13" fillId="4" borderId="0" xfId="0" applyNumberFormat="1" applyFont="1" applyFill="1" applyAlignment="1">
      <alignment vertical="center" wrapText="1" indent="1"/>
    </xf>
    <xf numFmtId="184" fontId="25" fillId="2" borderId="11" xfId="0" applyNumberFormat="1" applyFont="1" applyFill="1" applyBorder="1" applyAlignment="1">
      <alignment vertical="center" wrapText="1" indent="1"/>
    </xf>
    <xf numFmtId="171" fontId="25" fillId="2" borderId="11" xfId="0" applyNumberFormat="1" applyFont="1" applyFill="1" applyBorder="1" applyAlignment="1">
      <alignment horizontal="right" vertical="center" wrapText="1" indent="1"/>
    </xf>
    <xf numFmtId="0" fontId="31" fillId="2" borderId="11" xfId="0" applyFont="1" applyFill="1" applyBorder="1" applyAlignment="1">
      <alignment horizontal="center" vertical="center" wrapText="1"/>
    </xf>
    <xf numFmtId="182" fontId="25" fillId="4" borderId="0" xfId="0" applyNumberFormat="1" applyFont="1" applyFill="1" applyAlignment="1">
      <alignment horizontal="right" vertical="center" wrapText="1" indent="1"/>
    </xf>
    <xf numFmtId="182" fontId="13" fillId="2" borderId="0" xfId="0" applyNumberFormat="1" applyFont="1" applyFill="1" applyAlignment="1">
      <alignment horizontal="right" vertical="center" wrapText="1" indent="1"/>
    </xf>
    <xf numFmtId="182" fontId="13" fillId="4" borderId="0" xfId="0" applyNumberFormat="1" applyFont="1" applyFill="1" applyAlignment="1">
      <alignment horizontal="right" vertical="center" wrapText="1" indent="1"/>
    </xf>
    <xf numFmtId="182" fontId="25" fillId="2" borderId="0" xfId="0" applyNumberFormat="1" applyFont="1" applyFill="1" applyAlignment="1">
      <alignment horizontal="right" vertical="center" wrapText="1" indent="1"/>
    </xf>
    <xf numFmtId="182" fontId="22" fillId="5" borderId="10" xfId="0" applyNumberFormat="1" applyFont="1" applyFill="1" applyBorder="1" applyAlignment="1">
      <alignment horizontal="right" vertical="center" wrapText="1" indent="1"/>
    </xf>
    <xf numFmtId="182" fontId="25" fillId="2" borderId="11" xfId="0" applyNumberFormat="1" applyFont="1" applyFill="1" applyBorder="1" applyAlignment="1">
      <alignment horizontal="right" vertical="center" wrapText="1" indent="1"/>
    </xf>
    <xf numFmtId="170" fontId="22" fillId="5" borderId="10" xfId="0" applyNumberFormat="1" applyFont="1" applyFill="1" applyBorder="1" applyAlignment="1">
      <alignment horizontal="right" vertical="center" wrapText="1" indent="1"/>
    </xf>
    <xf numFmtId="0" fontId="9" fillId="2" borderId="4" xfId="0" applyFont="1" applyFill="1" applyBorder="1" applyAlignment="1">
      <alignment vertical="center" wrapText="1"/>
    </xf>
    <xf numFmtId="0" fontId="1" fillId="2" borderId="0" xfId="0" applyFont="1" applyFill="1" applyAlignment="1">
      <alignment horizontal="right" wrapText="1" indent="1"/>
    </xf>
    <xf numFmtId="0" fontId="19" fillId="2" borderId="0" xfId="0" applyFont="1" applyFill="1" applyAlignment="1">
      <alignment horizontal="right" wrapText="1" indent="1"/>
    </xf>
    <xf numFmtId="0" fontId="41" fillId="2" borderId="0" xfId="0" applyFont="1" applyFill="1" applyAlignment="1">
      <alignment horizontal="right" wrapText="1" indent="1"/>
    </xf>
    <xf numFmtId="0" fontId="39" fillId="2" borderId="0" xfId="0" applyFont="1" applyFill="1" applyAlignment="1">
      <alignment horizontal="center" vertical="center" wrapText="1"/>
    </xf>
    <xf numFmtId="194" fontId="25" fillId="4" borderId="0" xfId="0" applyNumberFormat="1" applyFont="1" applyFill="1" applyAlignment="1">
      <alignment horizontal="right" vertical="center" wrapText="1" indent="1"/>
    </xf>
    <xf numFmtId="194" fontId="13" fillId="2" borderId="0" xfId="0" applyNumberFormat="1" applyFont="1" applyFill="1" applyAlignment="1">
      <alignment horizontal="right" vertical="center" wrapText="1" indent="1"/>
    </xf>
    <xf numFmtId="194" fontId="13" fillId="4" borderId="0" xfId="0" applyNumberFormat="1" applyFont="1" applyFill="1" applyAlignment="1">
      <alignment horizontal="right" vertical="center" wrapText="1" indent="1"/>
    </xf>
    <xf numFmtId="194" fontId="25" fillId="2" borderId="0" xfId="0" applyNumberFormat="1" applyFont="1" applyFill="1" applyAlignment="1">
      <alignment horizontal="right" vertical="center" wrapText="1" indent="1"/>
    </xf>
    <xf numFmtId="194" fontId="22" fillId="5" borderId="10" xfId="0" applyNumberFormat="1" applyFont="1" applyFill="1" applyBorder="1" applyAlignment="1">
      <alignment horizontal="right" vertical="center" wrapText="1" indent="1"/>
    </xf>
    <xf numFmtId="194" fontId="25" fillId="2" borderId="11" xfId="0" applyNumberFormat="1" applyFont="1" applyFill="1" applyBorder="1" applyAlignment="1">
      <alignment horizontal="right" vertical="center" wrapText="1" indent="1"/>
    </xf>
    <xf numFmtId="0" fontId="1" fillId="2" borderId="4" xfId="0" applyFont="1" applyFill="1" applyBorder="1" applyAlignment="1">
      <alignment horizontal="left" vertical="center" wrapText="1" indent="1"/>
    </xf>
    <xf numFmtId="0" fontId="22" fillId="3" borderId="48" xfId="0" applyFont="1" applyFill="1" applyBorder="1" applyAlignment="1">
      <alignment horizontal="center" vertical="center" wrapText="1"/>
    </xf>
    <xf numFmtId="0" fontId="22" fillId="3" borderId="44" xfId="0" applyFont="1" applyFill="1" applyBorder="1" applyAlignment="1">
      <alignment horizontal="center" vertical="center" wrapText="1"/>
    </xf>
    <xf numFmtId="0" fontId="22" fillId="6" borderId="44" xfId="0" applyFont="1" applyFill="1" applyBorder="1" applyAlignment="1">
      <alignment vertical="center" wrapText="1"/>
    </xf>
    <xf numFmtId="0" fontId="22" fillId="3" borderId="21" xfId="0" applyFont="1" applyFill="1" applyBorder="1" applyAlignment="1">
      <alignment vertical="center" wrapText="1"/>
    </xf>
    <xf numFmtId="180" fontId="25" fillId="2" borderId="0" xfId="0" applyNumberFormat="1" applyFont="1" applyFill="1" applyAlignment="1">
      <alignment horizontal="right" vertical="center" wrapText="1"/>
    </xf>
    <xf numFmtId="178" fontId="25" fillId="2" borderId="0" xfId="0" applyNumberFormat="1" applyFont="1" applyFill="1" applyAlignment="1">
      <alignment horizontal="right" vertical="center" wrapText="1"/>
    </xf>
    <xf numFmtId="180" fontId="25" fillId="4" borderId="0" xfId="0" applyNumberFormat="1" applyFont="1" applyFill="1" applyAlignment="1">
      <alignment horizontal="right" vertical="center" wrapText="1"/>
    </xf>
    <xf numFmtId="178" fontId="25" fillId="4" borderId="0" xfId="0" applyNumberFormat="1" applyFont="1" applyFill="1" applyAlignment="1">
      <alignment horizontal="right" vertical="center" wrapText="1"/>
    </xf>
    <xf numFmtId="180" fontId="22" fillId="9" borderId="10" xfId="0" applyNumberFormat="1" applyFont="1" applyFill="1" applyBorder="1" applyAlignment="1">
      <alignment horizontal="right" vertical="center" wrapText="1"/>
    </xf>
    <xf numFmtId="178" fontId="22" fillId="9" borderId="10" xfId="0" applyNumberFormat="1" applyFont="1" applyFill="1" applyBorder="1" applyAlignment="1">
      <alignment horizontal="right" vertical="center" wrapText="1"/>
    </xf>
    <xf numFmtId="0" fontId="1" fillId="2" borderId="0" xfId="0" applyFont="1" applyFill="1" applyAlignment="1">
      <alignment horizontal="left" wrapText="1" indent="1"/>
    </xf>
    <xf numFmtId="0" fontId="22" fillId="6" borderId="21" xfId="0" applyFont="1" applyFill="1" applyBorder="1" applyAlignment="1">
      <alignment horizontal="left" vertical="center" wrapText="1"/>
    </xf>
    <xf numFmtId="0" fontId="9" fillId="2" borderId="11" xfId="0" applyFont="1" applyFill="1" applyBorder="1" applyAlignment="1">
      <alignment vertical="center" wrapText="1"/>
    </xf>
    <xf numFmtId="0" fontId="22" fillId="6" borderId="0" xfId="0" applyFont="1" applyFill="1" applyAlignment="1">
      <alignment horizontal="center" vertical="center" wrapText="1"/>
    </xf>
    <xf numFmtId="0" fontId="22" fillId="6" borderId="17" xfId="0" applyFont="1" applyFill="1" applyBorder="1" applyAlignment="1">
      <alignment horizontal="right" vertical="center" wrapText="1" indent="1"/>
    </xf>
    <xf numFmtId="0" fontId="22" fillId="3" borderId="21" xfId="0" applyFont="1" applyFill="1" applyBorder="1" applyAlignment="1">
      <alignment horizontal="right" vertical="center" wrapText="1" indent="1"/>
    </xf>
    <xf numFmtId="0" fontId="22" fillId="6" borderId="19" xfId="0" applyFont="1" applyFill="1" applyBorder="1" applyAlignment="1">
      <alignment horizontal="right" vertical="center" wrapText="1" indent="1"/>
    </xf>
    <xf numFmtId="0" fontId="22" fillId="3" borderId="44" xfId="0" applyFont="1" applyFill="1" applyBorder="1" applyAlignment="1">
      <alignment horizontal="right" vertical="center" wrapText="1" indent="1"/>
    </xf>
    <xf numFmtId="185" fontId="28" fillId="2" borderId="0" xfId="0" applyNumberFormat="1" applyFont="1" applyFill="1" applyAlignment="1">
      <alignment vertical="center" wrapText="1"/>
    </xf>
    <xf numFmtId="185" fontId="28" fillId="2" borderId="9" xfId="0" applyNumberFormat="1" applyFont="1" applyFill="1" applyBorder="1" applyAlignment="1">
      <alignment vertical="center" wrapText="1"/>
    </xf>
    <xf numFmtId="185" fontId="28" fillId="4" borderId="0" xfId="0" applyNumberFormat="1" applyFont="1" applyFill="1" applyAlignment="1">
      <alignment vertical="center" wrapText="1"/>
    </xf>
    <xf numFmtId="185" fontId="22" fillId="5" borderId="10" xfId="0" applyNumberFormat="1" applyFont="1" applyFill="1" applyBorder="1" applyAlignment="1">
      <alignment vertical="center" wrapText="1"/>
    </xf>
    <xf numFmtId="0" fontId="22" fillId="6" borderId="20" xfId="0" applyFont="1" applyFill="1" applyBorder="1" applyAlignment="1">
      <alignment horizontal="center" vertical="center" wrapText="1"/>
    </xf>
    <xf numFmtId="0" fontId="27" fillId="2" borderId="0" xfId="0" applyFont="1" applyFill="1" applyAlignment="1">
      <alignment horizontal="left" wrapText="1" indent="1"/>
    </xf>
    <xf numFmtId="0" fontId="1" fillId="2" borderId="4" xfId="0" applyFont="1" applyFill="1" applyBorder="1" applyAlignment="1">
      <alignment horizontal="left" wrapText="1" indent="1"/>
    </xf>
    <xf numFmtId="0" fontId="27" fillId="2" borderId="4" xfId="0" applyFont="1" applyFill="1" applyBorder="1" applyAlignment="1">
      <alignment wrapText="1"/>
    </xf>
    <xf numFmtId="0" fontId="22" fillId="6" borderId="17" xfId="0" applyFont="1" applyFill="1" applyBorder="1" applyAlignment="1">
      <alignment horizontal="center" vertical="center" wrapText="1"/>
    </xf>
    <xf numFmtId="0" fontId="22" fillId="2" borderId="0" xfId="0" applyFont="1" applyFill="1" applyAlignment="1">
      <alignment horizontal="center" vertical="center" wrapText="1"/>
    </xf>
    <xf numFmtId="164" fontId="28" fillId="4" borderId="0" xfId="0" applyNumberFormat="1" applyFont="1" applyFill="1" applyAlignment="1">
      <alignment horizontal="left" vertical="center" wrapText="1"/>
    </xf>
    <xf numFmtId="0" fontId="28" fillId="4" borderId="0" xfId="0" applyFont="1" applyFill="1" applyAlignment="1">
      <alignment horizontal="left" vertical="center" wrapText="1"/>
    </xf>
    <xf numFmtId="184" fontId="28" fillId="4" borderId="0" xfId="0" applyNumberFormat="1" applyFont="1" applyFill="1" applyAlignment="1">
      <alignment vertical="center" wrapText="1"/>
    </xf>
    <xf numFmtId="164" fontId="25" fillId="2" borderId="0" xfId="0" applyNumberFormat="1" applyFont="1" applyFill="1" applyAlignment="1">
      <alignment horizontal="left" vertical="center" wrapText="1"/>
    </xf>
    <xf numFmtId="184" fontId="25" fillId="2" borderId="0" xfId="0" applyNumberFormat="1" applyFont="1" applyFill="1" applyAlignment="1">
      <alignment vertical="center" wrapText="1"/>
    </xf>
    <xf numFmtId="164" fontId="25" fillId="4" borderId="0" xfId="0" applyNumberFormat="1" applyFont="1" applyFill="1" applyAlignment="1">
      <alignment horizontal="left" vertical="center" wrapText="1"/>
    </xf>
    <xf numFmtId="164" fontId="28" fillId="2" borderId="0" xfId="0" applyNumberFormat="1" applyFont="1" applyFill="1" applyAlignment="1">
      <alignment horizontal="left" vertical="center" wrapText="1"/>
    </xf>
    <xf numFmtId="0" fontId="28" fillId="2" borderId="0" xfId="0" applyFont="1" applyFill="1" applyAlignment="1">
      <alignment horizontal="left" vertical="center" wrapText="1"/>
    </xf>
    <xf numFmtId="184" fontId="28" fillId="2" borderId="0" xfId="0" applyNumberFormat="1" applyFont="1" applyFill="1" applyAlignment="1">
      <alignment vertical="center" wrapText="1"/>
    </xf>
    <xf numFmtId="0" fontId="19" fillId="2" borderId="0" xfId="0" applyFont="1" applyFill="1" applyAlignment="1">
      <alignment horizontal="center" vertical="center" wrapText="1"/>
    </xf>
    <xf numFmtId="0" fontId="1" fillId="2" borderId="8" xfId="0" applyFont="1" applyFill="1" applyBorder="1" applyAlignment="1">
      <alignment wrapText="1"/>
    </xf>
    <xf numFmtId="0" fontId="28" fillId="2" borderId="9" xfId="0" applyFont="1" applyFill="1" applyBorder="1" applyAlignment="1">
      <alignment horizontal="left" vertical="center" wrapText="1" indent="1"/>
    </xf>
    <xf numFmtId="185" fontId="23" fillId="2" borderId="0" xfId="0" applyNumberFormat="1" applyFont="1" applyFill="1" applyAlignment="1">
      <alignment vertical="center" wrapText="1"/>
    </xf>
    <xf numFmtId="0" fontId="25" fillId="4" borderId="11" xfId="0" applyFont="1" applyFill="1" applyBorder="1" applyAlignment="1">
      <alignment horizontal="left" vertical="center" wrapText="1" indent="1"/>
    </xf>
    <xf numFmtId="185" fontId="25" fillId="4" borderId="11" xfId="0" applyNumberFormat="1" applyFont="1" applyFill="1" applyBorder="1" applyAlignment="1">
      <alignment vertical="center" wrapText="1" indent="1"/>
    </xf>
    <xf numFmtId="0" fontId="1" fillId="2" borderId="11" xfId="0" applyFont="1" applyFill="1" applyBorder="1" applyAlignment="1">
      <alignment vertical="center" wrapText="1"/>
    </xf>
    <xf numFmtId="0" fontId="22" fillId="6" borderId="19" xfId="0" applyFont="1" applyFill="1" applyBorder="1" applyAlignment="1">
      <alignment horizontal="center" vertical="center" wrapText="1"/>
    </xf>
    <xf numFmtId="0" fontId="22" fillId="3" borderId="17" xfId="0" applyFont="1" applyFill="1" applyBorder="1" applyAlignment="1">
      <alignment horizontal="right" vertical="center" wrapText="1" indent="1"/>
    </xf>
    <xf numFmtId="0" fontId="1" fillId="2" borderId="11" xfId="0" applyFont="1" applyFill="1" applyBorder="1" applyAlignment="1">
      <alignment horizontal="left" vertical="center" wrapText="1" indent="1"/>
    </xf>
    <xf numFmtId="0" fontId="42" fillId="2" borderId="0" xfId="0" applyFont="1" applyFill="1" applyAlignment="1">
      <alignment wrapText="1"/>
    </xf>
    <xf numFmtId="0" fontId="22" fillId="5" borderId="0" xfId="0" applyFont="1" applyFill="1" applyAlignment="1">
      <alignment horizontal="left" vertical="center" wrapText="1"/>
    </xf>
    <xf numFmtId="166" fontId="22" fillId="5" borderId="0" xfId="0" applyNumberFormat="1" applyFont="1" applyFill="1" applyAlignment="1">
      <alignment horizontal="right" vertical="center" wrapText="1"/>
    </xf>
    <xf numFmtId="0" fontId="22" fillId="5" borderId="0" xfId="0" applyFont="1" applyFill="1" applyAlignment="1">
      <alignment horizontal="right" vertical="center" wrapText="1"/>
    </xf>
    <xf numFmtId="170" fontId="22" fillId="5" borderId="0" xfId="0" applyNumberFormat="1" applyFont="1" applyFill="1" applyAlignment="1">
      <alignment horizontal="right" vertical="center" wrapText="1"/>
    </xf>
    <xf numFmtId="176" fontId="25" fillId="0" borderId="0" xfId="0" applyNumberFormat="1" applyFont="1" applyAlignment="1">
      <alignment horizontal="center" vertical="center" wrapText="1"/>
    </xf>
    <xf numFmtId="0" fontId="25" fillId="0" borderId="0" xfId="0" applyFont="1" applyAlignment="1">
      <alignment horizontal="left" vertical="center" wrapText="1" indent="1"/>
    </xf>
    <xf numFmtId="166" fontId="25" fillId="0" borderId="8" xfId="0" applyNumberFormat="1" applyFont="1" applyBorder="1" applyAlignment="1">
      <alignment horizontal="right" vertical="center" wrapText="1"/>
    </xf>
    <xf numFmtId="166" fontId="25" fillId="0" borderId="0" xfId="0" applyNumberFormat="1" applyFont="1" applyAlignment="1">
      <alignment horizontal="right" vertical="center" wrapText="1"/>
    </xf>
    <xf numFmtId="0" fontId="25" fillId="0" borderId="0" xfId="0" applyFont="1" applyAlignment="1">
      <alignment horizontal="right" vertical="center" wrapText="1"/>
    </xf>
    <xf numFmtId="170" fontId="25" fillId="0" borderId="0" xfId="0" applyNumberFormat="1" applyFont="1" applyAlignment="1">
      <alignment horizontal="right" vertical="center" wrapText="1"/>
    </xf>
    <xf numFmtId="0" fontId="25" fillId="4" borderId="8" xfId="0" applyFont="1" applyFill="1" applyBorder="1" applyAlignment="1">
      <alignment horizontal="left" vertical="center" wrapText="1" indent="1"/>
    </xf>
    <xf numFmtId="166" fontId="25" fillId="4" borderId="9" xfId="0" applyNumberFormat="1" applyFont="1" applyFill="1" applyBorder="1" applyAlignment="1">
      <alignment horizontal="right" vertical="center" wrapText="1"/>
    </xf>
    <xf numFmtId="166" fontId="25" fillId="4" borderId="0" xfId="0" applyNumberFormat="1" applyFont="1" applyFill="1" applyAlignment="1">
      <alignment horizontal="right" vertical="center" wrapText="1"/>
    </xf>
    <xf numFmtId="0" fontId="25" fillId="4" borderId="0" xfId="0" applyFont="1" applyFill="1" applyAlignment="1">
      <alignment horizontal="right" vertical="center" wrapText="1"/>
    </xf>
    <xf numFmtId="170" fontId="25" fillId="4" borderId="0" xfId="0" applyNumberFormat="1" applyFont="1" applyFill="1" applyAlignment="1">
      <alignment horizontal="right" vertical="center" wrapText="1"/>
    </xf>
    <xf numFmtId="0" fontId="25" fillId="2" borderId="12" xfId="0" applyFont="1" applyFill="1" applyBorder="1" applyAlignment="1">
      <alignment horizontal="left" vertical="center" wrapText="1" indent="2"/>
    </xf>
    <xf numFmtId="166" fontId="23" fillId="2" borderId="8" xfId="0" applyNumberFormat="1" applyFont="1" applyFill="1" applyBorder="1" applyAlignment="1">
      <alignment horizontal="right" vertical="center" wrapText="1"/>
    </xf>
    <xf numFmtId="0" fontId="23" fillId="2" borderId="8" xfId="0" applyFont="1" applyFill="1" applyBorder="1" applyAlignment="1">
      <alignment horizontal="right" vertical="center" wrapText="1"/>
    </xf>
    <xf numFmtId="170" fontId="23" fillId="2" borderId="8" xfId="0" applyNumberFormat="1" applyFont="1" applyFill="1" applyBorder="1" applyAlignment="1">
      <alignment horizontal="right" wrapText="1"/>
    </xf>
    <xf numFmtId="166" fontId="23" fillId="2" borderId="8" xfId="0" applyNumberFormat="1" applyFont="1" applyFill="1" applyBorder="1" applyAlignment="1">
      <alignment horizontal="right" wrapText="1"/>
    </xf>
    <xf numFmtId="166" fontId="35" fillId="2" borderId="8" xfId="0" applyNumberFormat="1" applyFont="1" applyFill="1" applyBorder="1" applyAlignment="1">
      <alignment horizontal="right" wrapText="1"/>
    </xf>
    <xf numFmtId="0" fontId="25" fillId="4" borderId="12" xfId="0" applyFont="1" applyFill="1" applyBorder="1" applyAlignment="1">
      <alignment horizontal="left" vertical="center" wrapText="1" indent="2"/>
    </xf>
    <xf numFmtId="0" fontId="25" fillId="4" borderId="9" xfId="0" applyFont="1" applyFill="1" applyBorder="1" applyAlignment="1">
      <alignment horizontal="right" vertical="center" wrapText="1"/>
    </xf>
    <xf numFmtId="170" fontId="25" fillId="4" borderId="9" xfId="0" applyNumberFormat="1" applyFont="1" applyFill="1" applyBorder="1" applyAlignment="1">
      <alignment horizontal="right" vertical="center" wrapText="1"/>
    </xf>
    <xf numFmtId="167" fontId="23" fillId="2" borderId="8" xfId="0" applyNumberFormat="1" applyFont="1" applyFill="1" applyBorder="1" applyAlignment="1">
      <alignment horizontal="right" vertical="center" wrapText="1"/>
    </xf>
    <xf numFmtId="0" fontId="25" fillId="2" borderId="9" xfId="0" applyFont="1" applyFill="1" applyBorder="1" applyAlignment="1">
      <alignment horizontal="left" vertical="center" wrapText="1" indent="2"/>
    </xf>
    <xf numFmtId="166" fontId="23" fillId="2" borderId="0" xfId="0" applyNumberFormat="1" applyFont="1" applyFill="1" applyAlignment="1">
      <alignment horizontal="right" vertical="center" wrapText="1"/>
    </xf>
    <xf numFmtId="170" fontId="23" fillId="2" borderId="0" xfId="0" applyNumberFormat="1" applyFont="1" applyFill="1" applyAlignment="1">
      <alignment horizontal="right" wrapText="1"/>
    </xf>
    <xf numFmtId="166" fontId="23" fillId="2" borderId="0" xfId="0" applyNumberFormat="1" applyFont="1" applyFill="1" applyAlignment="1">
      <alignment horizontal="right" wrapText="1"/>
    </xf>
    <xf numFmtId="166" fontId="35" fillId="2" borderId="0" xfId="0" applyNumberFormat="1" applyFont="1" applyFill="1" applyAlignment="1">
      <alignment horizontal="right" wrapText="1"/>
    </xf>
    <xf numFmtId="0" fontId="25" fillId="4" borderId="9" xfId="0" applyFont="1" applyFill="1" applyBorder="1" applyAlignment="1">
      <alignment horizontal="left" vertical="center" wrapText="1" indent="2"/>
    </xf>
    <xf numFmtId="0" fontId="25" fillId="0" borderId="8" xfId="0" applyFont="1" applyBorder="1" applyAlignment="1">
      <alignment horizontal="left" vertical="center" wrapText="1" indent="1"/>
    </xf>
    <xf numFmtId="0" fontId="25" fillId="0" borderId="8" xfId="0" applyFont="1" applyBorder="1" applyAlignment="1">
      <alignment horizontal="right" vertical="center" wrapText="1"/>
    </xf>
    <xf numFmtId="170" fontId="25" fillId="0" borderId="8" xfId="0" applyNumberFormat="1" applyFont="1" applyBorder="1" applyAlignment="1">
      <alignment horizontal="right" vertical="center" wrapText="1"/>
    </xf>
    <xf numFmtId="0" fontId="8" fillId="2" borderId="7" xfId="0" applyFont="1" applyFill="1" applyBorder="1" applyAlignment="1">
      <alignment horizontal="left" wrapText="1"/>
    </xf>
    <xf numFmtId="0" fontId="19" fillId="2" borderId="7" xfId="0" applyFont="1" applyFill="1" applyBorder="1" applyAlignment="1">
      <alignment horizontal="center" wrapText="1"/>
    </xf>
    <xf numFmtId="0" fontId="43" fillId="2" borderId="0" xfId="0" applyFont="1" applyFill="1" applyAlignment="1">
      <alignment vertical="center" wrapText="1"/>
    </xf>
    <xf numFmtId="0" fontId="19" fillId="2" borderId="20" xfId="0" applyFont="1" applyFill="1" applyBorder="1" applyAlignment="1">
      <alignment wrapText="1"/>
    </xf>
    <xf numFmtId="0" fontId="22" fillId="3" borderId="17" xfId="0" applyFont="1" applyFill="1" applyBorder="1" applyAlignment="1">
      <alignment horizontal="right" vertical="center" wrapText="1"/>
    </xf>
    <xf numFmtId="0" fontId="19" fillId="2" borderId="7" xfId="0" applyFont="1" applyFill="1" applyBorder="1" applyAlignment="1">
      <alignment vertical="center" wrapText="1"/>
    </xf>
    <xf numFmtId="0" fontId="23" fillId="2" borderId="0" xfId="0" applyFont="1" applyFill="1" applyAlignment="1">
      <alignment horizontal="left" wrapText="1"/>
    </xf>
    <xf numFmtId="0" fontId="20" fillId="5" borderId="0" xfId="0" applyFont="1" applyFill="1" applyAlignment="1">
      <alignment horizontal="left" vertical="center" wrapText="1"/>
    </xf>
    <xf numFmtId="166" fontId="22" fillId="5" borderId="9" xfId="0" applyNumberFormat="1" applyFont="1" applyFill="1" applyBorder="1" applyAlignment="1">
      <alignment horizontal="right" vertical="center" wrapText="1"/>
    </xf>
    <xf numFmtId="174" fontId="22" fillId="5" borderId="9" xfId="0" applyNumberFormat="1" applyFont="1" applyFill="1" applyBorder="1" applyAlignment="1">
      <alignment horizontal="right" vertical="center" wrapText="1"/>
    </xf>
    <xf numFmtId="174" fontId="25" fillId="0" borderId="0" xfId="0" applyNumberFormat="1" applyFont="1" applyAlignment="1">
      <alignment horizontal="right" vertical="center" wrapText="1"/>
    </xf>
    <xf numFmtId="174" fontId="25" fillId="4" borderId="0" xfId="0" applyNumberFormat="1" applyFont="1" applyFill="1" applyAlignment="1">
      <alignment horizontal="right" vertical="center" wrapText="1"/>
    </xf>
    <xf numFmtId="0" fontId="19" fillId="10" borderId="0" xfId="0" applyFont="1" applyFill="1" applyAlignment="1">
      <alignment horizontal="center" vertical="center" wrapText="1"/>
    </xf>
    <xf numFmtId="174" fontId="22" fillId="5" borderId="0" xfId="0" applyNumberFormat="1" applyFont="1" applyFill="1" applyAlignment="1">
      <alignment horizontal="right" vertical="center" wrapText="1"/>
    </xf>
    <xf numFmtId="0" fontId="19" fillId="2" borderId="7" xfId="0" applyFont="1" applyFill="1" applyBorder="1" applyAlignment="1">
      <alignment wrapText="1"/>
    </xf>
    <xf numFmtId="0" fontId="44" fillId="2" borderId="7" xfId="0" applyFont="1" applyFill="1" applyBorder="1" applyAlignment="1">
      <alignment horizontal="left" wrapText="1"/>
    </xf>
    <xf numFmtId="0" fontId="25" fillId="4" borderId="17" xfId="0" applyFont="1" applyFill="1" applyBorder="1" applyAlignment="1">
      <alignment horizontal="left" vertical="center" wrapText="1" indent="1"/>
    </xf>
    <xf numFmtId="164" fontId="22" fillId="10" borderId="21" xfId="0" applyNumberFormat="1" applyFont="1" applyFill="1" applyBorder="1" applyAlignment="1">
      <alignment horizontal="center" vertical="center" wrapText="1"/>
    </xf>
    <xf numFmtId="194" fontId="25" fillId="4" borderId="39" xfId="0" applyNumberFormat="1" applyFont="1" applyFill="1" applyBorder="1" applyAlignment="1">
      <alignment horizontal="right" vertical="center" wrapText="1" indent="1"/>
    </xf>
    <xf numFmtId="0" fontId="25" fillId="4" borderId="9" xfId="0" applyFont="1" applyFill="1" applyBorder="1" applyAlignment="1">
      <alignment horizontal="right" vertical="center" wrapText="1" indent="1"/>
    </xf>
    <xf numFmtId="179" fontId="25" fillId="4" borderId="9" xfId="0" applyNumberFormat="1" applyFont="1" applyFill="1" applyBorder="1" applyAlignment="1">
      <alignment horizontal="right" vertical="center" wrapText="1" indent="1"/>
    </xf>
    <xf numFmtId="195" fontId="25" fillId="4" borderId="9" xfId="0" applyNumberFormat="1" applyFont="1" applyFill="1" applyBorder="1" applyAlignment="1">
      <alignment horizontal="right" vertical="center" wrapText="1" indent="1"/>
    </xf>
    <xf numFmtId="0" fontId="25" fillId="0" borderId="17" xfId="0" applyFont="1" applyBorder="1" applyAlignment="1">
      <alignment horizontal="left" vertical="center" wrapText="1" indent="1"/>
    </xf>
    <xf numFmtId="0" fontId="22" fillId="10" borderId="19" xfId="0" applyFont="1" applyFill="1" applyBorder="1" applyAlignment="1">
      <alignment horizontal="center" vertical="center" wrapText="1"/>
    </xf>
    <xf numFmtId="194" fontId="25" fillId="0" borderId="20" xfId="0" applyNumberFormat="1" applyFont="1" applyBorder="1" applyAlignment="1">
      <alignment horizontal="right" vertical="center" wrapText="1" indent="1"/>
    </xf>
    <xf numFmtId="0" fontId="25" fillId="0" borderId="0" xfId="0" applyFont="1" applyAlignment="1">
      <alignment horizontal="right" vertical="center" wrapText="1" indent="1"/>
    </xf>
    <xf numFmtId="179" fontId="25" fillId="0" borderId="0" xfId="0" applyNumberFormat="1" applyFont="1" applyAlignment="1">
      <alignment horizontal="right" vertical="center" wrapText="1" indent="1"/>
    </xf>
    <xf numFmtId="196" fontId="25" fillId="0" borderId="0" xfId="0" applyNumberFormat="1" applyFont="1" applyAlignment="1">
      <alignment horizontal="right" vertical="center" wrapText="1" indent="1"/>
    </xf>
    <xf numFmtId="0" fontId="25" fillId="4" borderId="20" xfId="0" applyFont="1" applyFill="1" applyBorder="1" applyAlignment="1">
      <alignment horizontal="right" vertical="center" wrapText="1" indent="1"/>
    </xf>
    <xf numFmtId="0" fontId="25" fillId="0" borderId="20" xfId="0" applyFont="1" applyBorder="1" applyAlignment="1">
      <alignment horizontal="right" vertical="center" wrapText="1" indent="1"/>
    </xf>
    <xf numFmtId="0" fontId="22" fillId="10" borderId="48" xfId="0" applyFont="1" applyFill="1" applyBorder="1" applyAlignment="1">
      <alignment horizontal="center" vertical="center" wrapText="1"/>
    </xf>
    <xf numFmtId="0" fontId="20" fillId="2" borderId="0" xfId="0" applyFont="1" applyFill="1" applyAlignment="1">
      <alignment horizontal="center" wrapText="1"/>
    </xf>
    <xf numFmtId="0" fontId="29" fillId="2" borderId="0" xfId="0" applyFont="1" applyFill="1" applyAlignment="1">
      <alignment wrapText="1"/>
    </xf>
    <xf numFmtId="167" fontId="25" fillId="4" borderId="9" xfId="0" applyNumberFormat="1" applyFont="1" applyFill="1" applyBorder="1" applyAlignment="1">
      <alignment horizontal="right" vertical="center" wrapText="1" indent="1"/>
    </xf>
    <xf numFmtId="182" fontId="25" fillId="4" borderId="9" xfId="0" applyNumberFormat="1" applyFont="1" applyFill="1" applyBorder="1" applyAlignment="1">
      <alignment horizontal="right" vertical="center" wrapText="1"/>
    </xf>
    <xf numFmtId="167" fontId="25" fillId="4" borderId="9" xfId="0" applyNumberFormat="1" applyFont="1" applyFill="1" applyBorder="1" applyAlignment="1">
      <alignment horizontal="right" vertical="center" wrapText="1"/>
    </xf>
    <xf numFmtId="179" fontId="35" fillId="2" borderId="0" xfId="0" applyNumberFormat="1" applyFont="1" applyFill="1" applyAlignment="1">
      <alignment horizontal="right" vertical="center" wrapText="1"/>
    </xf>
    <xf numFmtId="179" fontId="25" fillId="0" borderId="0" xfId="0" applyNumberFormat="1" applyFont="1" applyAlignment="1">
      <alignment horizontal="right" vertical="center" wrapText="1"/>
    </xf>
    <xf numFmtId="176" fontId="25" fillId="0" borderId="0" xfId="0" applyNumberFormat="1" applyFont="1" applyAlignment="1">
      <alignment horizontal="right" vertical="center" wrapText="1"/>
    </xf>
    <xf numFmtId="176" fontId="25" fillId="4" borderId="0" xfId="0" applyNumberFormat="1" applyFont="1" applyFill="1" applyAlignment="1">
      <alignment horizontal="right" vertical="center" wrapText="1"/>
    </xf>
    <xf numFmtId="0" fontId="19" fillId="2" borderId="17" xfId="0" applyFont="1" applyFill="1" applyBorder="1" applyAlignment="1">
      <alignment wrapText="1"/>
    </xf>
    <xf numFmtId="0" fontId="22" fillId="3" borderId="19" xfId="0" applyFont="1" applyFill="1" applyBorder="1" applyAlignment="1">
      <alignment vertical="center" wrapText="1"/>
    </xf>
    <xf numFmtId="176" fontId="25" fillId="0" borderId="17" xfId="0" applyNumberFormat="1" applyFont="1" applyBorder="1" applyAlignment="1">
      <alignment horizontal="center" vertical="center" wrapText="1"/>
    </xf>
    <xf numFmtId="0" fontId="25" fillId="0" borderId="39" xfId="0" applyFont="1" applyBorder="1" applyAlignment="1">
      <alignment horizontal="left" vertical="center" wrapText="1" indent="1"/>
    </xf>
    <xf numFmtId="0" fontId="25" fillId="0" borderId="9" xfId="0" applyFont="1" applyBorder="1" applyAlignment="1">
      <alignment horizontal="right" vertical="center" wrapText="1"/>
    </xf>
    <xf numFmtId="0" fontId="25" fillId="0" borderId="9" xfId="0" applyFont="1" applyBorder="1" applyAlignment="1">
      <alignment horizontal="center" vertical="center" wrapText="1"/>
    </xf>
    <xf numFmtId="176" fontId="25" fillId="4" borderId="17" xfId="0" applyNumberFormat="1" applyFont="1" applyFill="1" applyBorder="1" applyAlignment="1">
      <alignment horizontal="center" vertical="center" wrapText="1"/>
    </xf>
    <xf numFmtId="0" fontId="25" fillId="4" borderId="20" xfId="0" applyFont="1" applyFill="1" applyBorder="1" applyAlignment="1">
      <alignment horizontal="left" vertical="center" wrapText="1" indent="1"/>
    </xf>
    <xf numFmtId="0" fontId="25" fillId="0" borderId="20" xfId="0" applyFont="1" applyBorder="1" applyAlignment="1">
      <alignment horizontal="left" vertical="center" wrapText="1" indent="2"/>
    </xf>
    <xf numFmtId="0" fontId="25" fillId="4" borderId="20" xfId="0" applyFont="1" applyFill="1" applyBorder="1" applyAlignment="1">
      <alignment horizontal="left" vertical="center" wrapText="1" indent="2"/>
    </xf>
    <xf numFmtId="0" fontId="25" fillId="0" borderId="20" xfId="0" applyFont="1" applyBorder="1" applyAlignment="1">
      <alignment horizontal="left" vertical="center" wrapText="1" indent="1"/>
    </xf>
    <xf numFmtId="194" fontId="25" fillId="4" borderId="0" xfId="0" applyNumberFormat="1" applyFont="1" applyFill="1" applyAlignment="1">
      <alignment horizontal="right" vertical="center" wrapText="1"/>
    </xf>
    <xf numFmtId="194" fontId="25" fillId="0" borderId="0" xfId="0" applyNumberFormat="1" applyFont="1" applyAlignment="1">
      <alignment horizontal="right" vertical="center" wrapText="1"/>
    </xf>
    <xf numFmtId="164" fontId="25" fillId="0" borderId="0" xfId="0" applyNumberFormat="1" applyFont="1" applyAlignment="1">
      <alignment horizontal="center" vertical="center" wrapText="1"/>
    </xf>
    <xf numFmtId="164" fontId="25" fillId="4" borderId="0" xfId="0" applyNumberFormat="1" applyFont="1" applyFill="1" applyAlignment="1">
      <alignment horizontal="right" vertical="center" wrapText="1"/>
    </xf>
    <xf numFmtId="167" fontId="25" fillId="0" borderId="0" xfId="0" applyNumberFormat="1" applyFont="1" applyAlignment="1">
      <alignment horizontal="right" vertical="center" wrapText="1"/>
    </xf>
    <xf numFmtId="167" fontId="25" fillId="4" borderId="0" xfId="0" applyNumberFormat="1" applyFont="1" applyFill="1" applyAlignment="1">
      <alignment horizontal="right" vertical="center" wrapText="1"/>
    </xf>
    <xf numFmtId="0" fontId="25" fillId="4" borderId="0" xfId="0" applyFont="1" applyFill="1" applyAlignment="1">
      <alignment horizontal="right" vertical="center" wrapText="1" indent="2"/>
    </xf>
    <xf numFmtId="0" fontId="27" fillId="2" borderId="49" xfId="0" applyFont="1" applyFill="1" applyBorder="1" applyAlignment="1">
      <alignment wrapText="1"/>
    </xf>
    <xf numFmtId="0" fontId="22" fillId="3" borderId="50" xfId="0" applyFont="1" applyFill="1" applyBorder="1" applyAlignment="1">
      <alignment horizontal="center" vertical="center" wrapText="1"/>
    </xf>
    <xf numFmtId="0" fontId="25" fillId="2" borderId="50" xfId="0" applyFont="1" applyFill="1" applyBorder="1" applyAlignment="1">
      <alignment horizontal="left" vertical="center" wrapText="1" indent="1"/>
    </xf>
    <xf numFmtId="185" fontId="25" fillId="2" borderId="51" xfId="0" applyNumberFormat="1" applyFont="1" applyFill="1" applyBorder="1" applyAlignment="1">
      <alignment vertical="center" wrapText="1" indent="1"/>
    </xf>
    <xf numFmtId="0" fontId="25" fillId="5" borderId="51" xfId="0" applyFont="1" applyFill="1" applyBorder="1" applyAlignment="1">
      <alignment vertical="center" wrapText="1" indent="1"/>
    </xf>
    <xf numFmtId="185" fontId="25" fillId="2" borderId="50" xfId="0" applyNumberFormat="1" applyFont="1" applyFill="1" applyBorder="1" applyAlignment="1">
      <alignment vertical="center" wrapText="1" indent="1"/>
    </xf>
    <xf numFmtId="0" fontId="25" fillId="2" borderId="51" xfId="0" applyFont="1" applyFill="1" applyBorder="1" applyAlignment="1">
      <alignment horizontal="left" vertical="center" wrapText="1" indent="1"/>
    </xf>
    <xf numFmtId="0" fontId="25" fillId="2" borderId="51" xfId="0" applyFont="1" applyFill="1" applyBorder="1" applyAlignment="1">
      <alignment horizontal="left" vertical="center" wrapText="1" indent="2"/>
    </xf>
    <xf numFmtId="0" fontId="25" fillId="2" borderId="52" xfId="0" applyFont="1" applyFill="1" applyBorder="1" applyAlignment="1">
      <alignment horizontal="left" vertical="center" wrapText="1" indent="1"/>
    </xf>
    <xf numFmtId="0" fontId="25" fillId="5" borderId="52" xfId="0" applyFont="1" applyFill="1" applyBorder="1" applyAlignment="1">
      <alignment vertical="center" wrapText="1" indent="1"/>
    </xf>
    <xf numFmtId="0" fontId="22" fillId="9" borderId="10" xfId="0" applyFont="1" applyFill="1" applyBorder="1" applyAlignment="1">
      <alignment horizontal="left" vertical="center" wrapText="1" indent="1"/>
    </xf>
    <xf numFmtId="0" fontId="22" fillId="9" borderId="10" xfId="0" applyFont="1" applyFill="1" applyBorder="1" applyAlignment="1">
      <alignment vertical="center" wrapText="1" indent="1"/>
    </xf>
    <xf numFmtId="185" fontId="22" fillId="9" borderId="53" xfId="0" applyNumberFormat="1" applyFont="1" applyFill="1" applyBorder="1" applyAlignment="1">
      <alignment vertical="center" wrapText="1" indent="1"/>
    </xf>
    <xf numFmtId="0" fontId="45" fillId="2" borderId="0" xfId="0" applyFont="1" applyFill="1" applyAlignment="1">
      <alignment wrapText="1"/>
    </xf>
    <xf numFmtId="17" fontId="25" fillId="2" borderId="0" xfId="0" applyNumberFormat="1" applyFont="1" applyFill="1" applyAlignment="1">
      <alignment horizontal="left" vertical="center" wrapText="1" indent="1"/>
    </xf>
    <xf numFmtId="176" fontId="25" fillId="4" borderId="0" xfId="0" applyNumberFormat="1" applyFont="1" applyFill="1" applyAlignment="1">
      <alignment horizontal="left" vertical="center" wrapText="1" indent="1"/>
    </xf>
    <xf numFmtId="185" fontId="25" fillId="4" borderId="8" xfId="0" applyNumberFormat="1" applyFont="1" applyFill="1" applyBorder="1" applyAlignment="1">
      <alignment vertical="center" wrapText="1" indent="1"/>
    </xf>
    <xf numFmtId="176" fontId="25" fillId="2" borderId="0" xfId="0" applyNumberFormat="1" applyFont="1" applyFill="1" applyAlignment="1">
      <alignment horizontal="left" vertical="center" wrapText="1" indent="1"/>
    </xf>
    <xf numFmtId="0" fontId="25" fillId="2" borderId="17" xfId="0" applyFont="1" applyFill="1" applyBorder="1" applyAlignment="1">
      <alignment horizontal="left" vertical="center" wrapText="1" indent="1"/>
    </xf>
    <xf numFmtId="0" fontId="22" fillId="5" borderId="44" xfId="0" applyFont="1" applyFill="1" applyBorder="1" applyAlignment="1">
      <alignment vertical="center" wrapText="1" indent="1"/>
    </xf>
    <xf numFmtId="185" fontId="25" fillId="2" borderId="20" xfId="0" applyNumberFormat="1" applyFont="1" applyFill="1" applyBorder="1" applyAlignment="1">
      <alignment vertical="center" wrapText="1" indent="1"/>
    </xf>
    <xf numFmtId="185" fontId="25" fillId="4" borderId="20" xfId="0" applyNumberFormat="1" applyFont="1" applyFill="1" applyBorder="1" applyAlignment="1">
      <alignment vertical="center" wrapText="1" indent="1"/>
    </xf>
    <xf numFmtId="185" fontId="25" fillId="2" borderId="9" xfId="0" applyNumberFormat="1" applyFont="1" applyFill="1" applyBorder="1" applyAlignment="1">
      <alignment vertical="center" wrapText="1" indent="1"/>
    </xf>
    <xf numFmtId="164" fontId="22" fillId="5" borderId="10" xfId="0" applyNumberFormat="1" applyFont="1" applyFill="1" applyBorder="1" applyAlignment="1">
      <alignment horizontal="left" vertical="center" wrapText="1" indent="1"/>
    </xf>
    <xf numFmtId="0" fontId="45" fillId="2" borderId="4" xfId="0" applyFont="1" applyFill="1" applyBorder="1" applyAlignment="1">
      <alignment vertical="center" wrapText="1"/>
    </xf>
    <xf numFmtId="0" fontId="16" fillId="2" borderId="11" xfId="0" applyFont="1" applyFill="1" applyBorder="1" applyAlignment="1">
      <alignment vertical="center" wrapText="1"/>
    </xf>
    <xf numFmtId="170" fontId="25" fillId="2" borderId="0" xfId="0" applyNumberFormat="1" applyFont="1" applyFill="1" applyAlignment="1">
      <alignment horizontal="right" vertical="center" wrapText="1"/>
    </xf>
    <xf numFmtId="197" fontId="22" fillId="6" borderId="0" xfId="0" applyNumberFormat="1" applyFont="1" applyFill="1" applyAlignment="1">
      <alignment horizontal="right" vertical="center" wrapText="1" indent="1"/>
    </xf>
    <xf numFmtId="175" fontId="22" fillId="6" borderId="0" xfId="0" applyNumberFormat="1" applyFont="1" applyFill="1" applyAlignment="1">
      <alignment horizontal="right" vertical="center" wrapText="1" indent="1"/>
    </xf>
    <xf numFmtId="0" fontId="46" fillId="2" borderId="11" xfId="0" applyFont="1" applyFill="1" applyBorder="1" applyAlignment="1">
      <alignment horizontal="right" vertical="center" wrapText="1" indent="1"/>
    </xf>
    <xf numFmtId="0" fontId="22" fillId="2" borderId="0" xfId="0" applyFont="1" applyFill="1" applyAlignment="1">
      <alignment horizontal="left" vertical="center" wrapText="1" indent="1"/>
    </xf>
    <xf numFmtId="167" fontId="22" fillId="5" borderId="10" xfId="0" applyNumberFormat="1" applyFont="1" applyFill="1" applyBorder="1" applyAlignment="1">
      <alignment horizontal="right" vertical="center" wrapText="1" indent="1"/>
    </xf>
    <xf numFmtId="178" fontId="22" fillId="5" borderId="0" xfId="0" applyNumberFormat="1" applyFont="1" applyFill="1" applyAlignment="1">
      <alignment horizontal="right" vertical="center" wrapText="1" indent="1"/>
    </xf>
    <xf numFmtId="0" fontId="23" fillId="2" borderId="54" xfId="0" applyFont="1" applyFill="1" applyBorder="1" applyAlignment="1">
      <alignment wrapText="1"/>
    </xf>
    <xf numFmtId="0" fontId="22" fillId="3" borderId="54" xfId="0" applyFont="1" applyFill="1" applyBorder="1" applyAlignment="1">
      <alignment vertical="center" wrapText="1"/>
    </xf>
    <xf numFmtId="0" fontId="22" fillId="3" borderId="54" xfId="0" applyFont="1" applyFill="1" applyBorder="1" applyAlignment="1">
      <alignment horizontal="center" vertical="center" wrapText="1"/>
    </xf>
    <xf numFmtId="0" fontId="23" fillId="2" borderId="56" xfId="0" applyFont="1" applyFill="1" applyBorder="1" applyAlignment="1">
      <alignment vertical="center" wrapText="1"/>
    </xf>
    <xf numFmtId="0" fontId="25" fillId="2" borderId="56" xfId="0" applyFont="1" applyFill="1" applyBorder="1" applyAlignment="1">
      <alignment horizontal="center" wrapText="1"/>
    </xf>
    <xf numFmtId="166" fontId="25" fillId="2" borderId="56" xfId="0" applyNumberFormat="1" applyFont="1" applyFill="1" applyBorder="1" applyAlignment="1">
      <alignment horizontal="right" wrapText="1"/>
    </xf>
    <xf numFmtId="170" fontId="25" fillId="2" borderId="56" xfId="0" applyNumberFormat="1" applyFont="1" applyFill="1" applyBorder="1" applyAlignment="1">
      <alignment horizontal="right" wrapText="1"/>
    </xf>
    <xf numFmtId="0" fontId="25" fillId="2" borderId="0" xfId="0" applyFont="1" applyFill="1" applyAlignment="1">
      <alignment horizontal="center" wrapText="1"/>
    </xf>
    <xf numFmtId="166" fontId="25" fillId="2" borderId="0" xfId="0" applyNumberFormat="1" applyFont="1" applyFill="1" applyAlignment="1">
      <alignment horizontal="right" wrapText="1"/>
    </xf>
    <xf numFmtId="170" fontId="25" fillId="2" borderId="0" xfId="0" applyNumberFormat="1" applyFont="1" applyFill="1" applyAlignment="1">
      <alignment horizontal="right" wrapText="1"/>
    </xf>
    <xf numFmtId="0" fontId="23" fillId="2" borderId="54" xfId="0" applyFont="1" applyFill="1" applyBorder="1" applyAlignment="1">
      <alignment vertical="center" wrapText="1"/>
    </xf>
    <xf numFmtId="0" fontId="23" fillId="10" borderId="54" xfId="0" applyFont="1" applyFill="1" applyBorder="1" applyAlignment="1">
      <alignment horizontal="center" wrapText="1"/>
    </xf>
    <xf numFmtId="166" fontId="23" fillId="10" borderId="54" xfId="0" applyNumberFormat="1" applyFont="1" applyFill="1" applyBorder="1" applyAlignment="1">
      <alignment horizontal="right" wrapText="1"/>
    </xf>
    <xf numFmtId="170" fontId="23" fillId="10" borderId="54" xfId="0" applyNumberFormat="1" applyFont="1" applyFill="1" applyBorder="1" applyAlignment="1">
      <alignment horizontal="right" wrapText="1"/>
    </xf>
    <xf numFmtId="0" fontId="23" fillId="2" borderId="56" xfId="0" applyFont="1" applyFill="1" applyBorder="1" applyAlignment="1">
      <alignment wrapText="1"/>
    </xf>
    <xf numFmtId="167" fontId="25" fillId="2" borderId="56" xfId="0" applyNumberFormat="1" applyFont="1" applyFill="1" applyBorder="1" applyAlignment="1">
      <alignment horizontal="right" wrapText="1"/>
    </xf>
    <xf numFmtId="183" fontId="25" fillId="2" borderId="56" xfId="0" applyNumberFormat="1" applyFont="1" applyFill="1" applyBorder="1" applyAlignment="1">
      <alignment horizontal="right" wrapText="1"/>
    </xf>
    <xf numFmtId="167" fontId="25" fillId="2" borderId="0" xfId="0" applyNumberFormat="1" applyFont="1" applyFill="1" applyAlignment="1">
      <alignment horizontal="right" wrapText="1"/>
    </xf>
    <xf numFmtId="183" fontId="25" fillId="2" borderId="0" xfId="0" applyNumberFormat="1" applyFont="1" applyFill="1" applyAlignment="1">
      <alignment horizontal="right" wrapText="1"/>
    </xf>
    <xf numFmtId="167" fontId="23" fillId="10" borderId="54" xfId="0" applyNumberFormat="1" applyFont="1" applyFill="1" applyBorder="1" applyAlignment="1">
      <alignment horizontal="right" wrapText="1"/>
    </xf>
    <xf numFmtId="183" fontId="23" fillId="10" borderId="54" xfId="0" applyNumberFormat="1" applyFont="1" applyFill="1" applyBorder="1" applyAlignment="1">
      <alignment horizontal="right" wrapText="1"/>
    </xf>
    <xf numFmtId="0" fontId="47" fillId="2" borderId="55" xfId="0" applyFont="1" applyFill="1" applyBorder="1" applyAlignment="1">
      <alignment horizontal="left" wrapText="1"/>
    </xf>
    <xf numFmtId="0" fontId="25" fillId="10" borderId="56" xfId="0" applyFont="1" applyFill="1" applyBorder="1" applyAlignment="1">
      <alignment horizontal="right" wrapText="1"/>
    </xf>
    <xf numFmtId="0" fontId="25" fillId="10" borderId="0" xfId="0" applyFont="1" applyFill="1" applyAlignment="1">
      <alignment horizontal="right" wrapText="1"/>
    </xf>
    <xf numFmtId="0" fontId="23" fillId="10" borderId="54" xfId="0" applyFont="1" applyFill="1" applyBorder="1" applyAlignment="1">
      <alignment horizontal="right" wrapText="1"/>
    </xf>
    <xf numFmtId="167" fontId="47" fillId="2" borderId="55" xfId="0" applyNumberFormat="1" applyFont="1" applyFill="1" applyBorder="1" applyAlignment="1">
      <alignment horizontal="right" wrapText="1"/>
    </xf>
    <xf numFmtId="171" fontId="47" fillId="2" borderId="55" xfId="0" applyNumberFormat="1" applyFont="1" applyFill="1" applyBorder="1" applyAlignment="1">
      <alignment horizontal="right" vertical="center" wrapText="1"/>
    </xf>
    <xf numFmtId="198" fontId="47" fillId="2" borderId="55" xfId="0" applyNumberFormat="1" applyFont="1" applyFill="1" applyBorder="1" applyAlignment="1">
      <alignment horizontal="right" wrapText="1"/>
    </xf>
    <xf numFmtId="17" fontId="22" fillId="3" borderId="44" xfId="0" applyNumberFormat="1" applyFont="1" applyFill="1" applyBorder="1" applyAlignment="1">
      <alignment horizontal="right" vertical="center" wrapText="1" indent="1"/>
    </xf>
    <xf numFmtId="17" fontId="22" fillId="3" borderId="43" xfId="0" applyNumberFormat="1" applyFont="1" applyFill="1" applyBorder="1" applyAlignment="1">
      <alignment horizontal="right" vertical="center" wrapText="1" indent="1"/>
    </xf>
    <xf numFmtId="166" fontId="25" fillId="2" borderId="9" xfId="0" applyNumberFormat="1" applyFont="1" applyFill="1" applyBorder="1" applyAlignment="1">
      <alignment horizontal="right" vertical="center" wrapText="1" indent="1"/>
    </xf>
    <xf numFmtId="17" fontId="30" fillId="2" borderId="4" xfId="0" applyNumberFormat="1" applyFont="1" applyFill="1" applyBorder="1" applyAlignment="1">
      <alignment vertical="center" wrapText="1"/>
    </xf>
    <xf numFmtId="0" fontId="16" fillId="2" borderId="11" xfId="0" applyFont="1" applyFill="1" applyBorder="1" applyAlignment="1">
      <alignment horizontal="left" vertical="center" wrapText="1"/>
    </xf>
    <xf numFmtId="0" fontId="21" fillId="2" borderId="4" xfId="0" applyFont="1" applyFill="1" applyBorder="1" applyAlignment="1">
      <alignment vertical="top" wrapText="1"/>
    </xf>
    <xf numFmtId="0" fontId="22" fillId="5" borderId="10" xfId="0" applyFont="1" applyFill="1" applyBorder="1" applyAlignment="1">
      <alignment vertical="center" wrapText="1"/>
    </xf>
    <xf numFmtId="0" fontId="22" fillId="5" borderId="16" xfId="0" applyFont="1" applyFill="1" applyBorder="1" applyAlignment="1">
      <alignment vertical="center" wrapText="1"/>
    </xf>
    <xf numFmtId="0" fontId="25" fillId="4" borderId="11" xfId="0" applyFont="1" applyFill="1" applyBorder="1" applyAlignment="1">
      <alignment horizontal="left" vertical="center" wrapText="1"/>
    </xf>
    <xf numFmtId="166" fontId="25" fillId="2" borderId="11" xfId="0" applyNumberFormat="1" applyFont="1" applyFill="1" applyBorder="1" applyAlignment="1">
      <alignment horizontal="right" vertical="center" wrapText="1"/>
    </xf>
    <xf numFmtId="166" fontId="25" fillId="2" borderId="0" xfId="0" applyNumberFormat="1" applyFont="1" applyFill="1" applyAlignment="1">
      <alignment horizontal="right" vertical="center" wrapText="1"/>
    </xf>
    <xf numFmtId="0" fontId="22" fillId="5" borderId="10" xfId="0" applyFont="1" applyFill="1" applyBorder="1" applyAlignment="1">
      <alignment horizontal="right" vertical="center" wrapText="1"/>
    </xf>
    <xf numFmtId="166" fontId="25" fillId="4" borderId="11" xfId="0" applyNumberFormat="1" applyFont="1" applyFill="1" applyBorder="1" applyAlignment="1">
      <alignment horizontal="right" vertical="center" wrapText="1"/>
    </xf>
    <xf numFmtId="166" fontId="25" fillId="2" borderId="10" xfId="0" applyNumberFormat="1" applyFont="1" applyFill="1" applyBorder="1" applyAlignment="1">
      <alignment horizontal="right" vertical="center" wrapText="1"/>
    </xf>
    <xf numFmtId="166" fontId="22" fillId="5" borderId="16" xfId="0" applyNumberFormat="1" applyFont="1" applyFill="1" applyBorder="1" applyAlignment="1">
      <alignment horizontal="right" vertical="center" wrapText="1"/>
    </xf>
    <xf numFmtId="0" fontId="22" fillId="3" borderId="8" xfId="0" applyFont="1" applyFill="1" applyBorder="1" applyAlignment="1">
      <alignment horizontal="left" vertical="center" wrapText="1" indent="1"/>
    </xf>
    <xf numFmtId="17" fontId="22" fillId="3" borderId="8" xfId="0" applyNumberFormat="1" applyFont="1" applyFill="1" applyBorder="1" applyAlignment="1">
      <alignment horizontal="right" vertical="center" wrapText="1" indent="1"/>
    </xf>
    <xf numFmtId="17" fontId="22" fillId="6" borderId="44" xfId="0" applyNumberFormat="1" applyFont="1" applyFill="1" applyBorder="1" applyAlignment="1">
      <alignment horizontal="left" vertical="center" wrapText="1" indent="1"/>
    </xf>
    <xf numFmtId="166" fontId="25" fillId="2" borderId="39" xfId="0" applyNumberFormat="1" applyFont="1" applyFill="1" applyBorder="1" applyAlignment="1">
      <alignment horizontal="right" vertical="center" wrapText="1" indent="1"/>
    </xf>
    <xf numFmtId="0" fontId="22" fillId="8" borderId="18" xfId="0" applyFont="1" applyFill="1" applyBorder="1" applyAlignment="1">
      <alignment horizontal="right" vertical="center" wrapText="1" indent="1"/>
    </xf>
    <xf numFmtId="0" fontId="22" fillId="8" borderId="43" xfId="0" applyFont="1" applyFill="1" applyBorder="1" applyAlignment="1">
      <alignment horizontal="right" vertical="center" wrapText="1" indent="1"/>
    </xf>
    <xf numFmtId="166" fontId="25" fillId="2" borderId="43" xfId="0" applyNumberFormat="1" applyFont="1" applyFill="1" applyBorder="1" applyAlignment="1">
      <alignment horizontal="right" vertical="center" wrapText="1" indent="1"/>
    </xf>
    <xf numFmtId="17" fontId="22" fillId="6" borderId="21" xfId="0" applyNumberFormat="1" applyFont="1" applyFill="1" applyBorder="1" applyAlignment="1">
      <alignment horizontal="left" vertical="center" wrapText="1" indent="1"/>
    </xf>
    <xf numFmtId="166" fontId="22" fillId="8" borderId="39" xfId="0" applyNumberFormat="1" applyFont="1" applyFill="1" applyBorder="1" applyAlignment="1">
      <alignment horizontal="right" vertical="center" wrapText="1" indent="1"/>
    </xf>
    <xf numFmtId="17" fontId="22" fillId="3" borderId="0" xfId="0" applyNumberFormat="1" applyFont="1" applyFill="1" applyAlignment="1">
      <alignment horizontal="right" vertical="center" wrapText="1" indent="1"/>
    </xf>
    <xf numFmtId="17" fontId="22" fillId="5" borderId="10" xfId="0" applyNumberFormat="1" applyFont="1" applyFill="1" applyBorder="1" applyAlignment="1">
      <alignment horizontal="left" vertical="center" wrapText="1"/>
    </xf>
    <xf numFmtId="179" fontId="22" fillId="5" borderId="10" xfId="0" applyNumberFormat="1" applyFont="1" applyFill="1" applyBorder="1" applyAlignment="1">
      <alignment horizontal="right" vertical="center" wrapText="1" indent="1"/>
    </xf>
    <xf numFmtId="17" fontId="25" fillId="2" borderId="11" xfId="0" applyNumberFormat="1" applyFont="1" applyFill="1" applyBorder="1" applyAlignment="1">
      <alignment horizontal="left" vertical="center" wrapText="1"/>
    </xf>
    <xf numFmtId="179" fontId="25" fillId="2" borderId="11" xfId="0" applyNumberFormat="1" applyFont="1" applyFill="1" applyBorder="1" applyAlignment="1">
      <alignment horizontal="right" vertical="center" wrapText="1" indent="1"/>
    </xf>
    <xf numFmtId="17" fontId="25" fillId="4" borderId="0" xfId="0" applyNumberFormat="1" applyFont="1" applyFill="1" applyAlignment="1">
      <alignment horizontal="left" vertical="center" wrapText="1"/>
    </xf>
    <xf numFmtId="17" fontId="25" fillId="2" borderId="0" xfId="0" applyNumberFormat="1" applyFont="1" applyFill="1" applyAlignment="1">
      <alignment horizontal="left" vertical="center" wrapText="1"/>
    </xf>
    <xf numFmtId="17" fontId="25" fillId="4" borderId="11" xfId="0" applyNumberFormat="1" applyFont="1" applyFill="1" applyBorder="1" applyAlignment="1">
      <alignment horizontal="left" vertical="center" wrapText="1"/>
    </xf>
    <xf numFmtId="179" fontId="25" fillId="4" borderId="11" xfId="0" applyNumberFormat="1" applyFont="1" applyFill="1" applyBorder="1" applyAlignment="1">
      <alignment horizontal="right" vertical="center" wrapText="1" indent="1"/>
    </xf>
    <xf numFmtId="0" fontId="25" fillId="4" borderId="11" xfId="0" applyFont="1" applyFill="1" applyBorder="1" applyAlignment="1">
      <alignment horizontal="right" vertical="center" wrapText="1" indent="1"/>
    </xf>
    <xf numFmtId="0" fontId="9" fillId="2" borderId="4" xfId="0" applyFont="1" applyFill="1" applyBorder="1" applyAlignment="1">
      <alignment wrapText="1"/>
    </xf>
    <xf numFmtId="0" fontId="16" fillId="2" borderId="0" xfId="0" applyFont="1" applyFill="1" applyAlignment="1">
      <alignment wrapText="1"/>
    </xf>
    <xf numFmtId="200" fontId="25" fillId="2" borderId="0" xfId="0" applyNumberFormat="1" applyFont="1" applyFill="1" applyAlignment="1">
      <alignment horizontal="right" vertical="center" wrapText="1" indent="1"/>
    </xf>
    <xf numFmtId="200" fontId="25" fillId="4" borderId="0" xfId="0" applyNumberFormat="1" applyFont="1" applyFill="1" applyAlignment="1">
      <alignment horizontal="right" vertical="center" wrapText="1" indent="1"/>
    </xf>
    <xf numFmtId="0" fontId="48" fillId="2" borderId="0" xfId="0" applyFont="1" applyFill="1" applyAlignment="1">
      <alignment wrapText="1"/>
    </xf>
    <xf numFmtId="0" fontId="1" fillId="0" borderId="24" xfId="0" applyFont="1" applyBorder="1" applyAlignment="1">
      <alignment wrapText="1"/>
    </xf>
    <xf numFmtId="0" fontId="49" fillId="2" borderId="0" xfId="0" applyFont="1" applyFill="1" applyAlignment="1">
      <alignment wrapText="1"/>
    </xf>
    <xf numFmtId="164" fontId="27" fillId="2" borderId="0" xfId="0" applyNumberFormat="1" applyFont="1" applyFill="1" applyAlignment="1">
      <alignment wrapText="1"/>
    </xf>
    <xf numFmtId="0" fontId="22" fillId="3" borderId="0" xfId="0" applyFont="1" applyFill="1" applyAlignment="1">
      <alignment vertical="center" wrapText="1"/>
    </xf>
    <xf numFmtId="174" fontId="25" fillId="4" borderId="0" xfId="0" applyNumberFormat="1" applyFont="1" applyFill="1" applyAlignment="1">
      <alignment horizontal="right" vertical="center" wrapText="1" indent="1"/>
    </xf>
    <xf numFmtId="174" fontId="22" fillId="5" borderId="10" xfId="0" applyNumberFormat="1" applyFont="1" applyFill="1" applyBorder="1" applyAlignment="1">
      <alignment horizontal="right" vertical="center" wrapText="1" indent="1"/>
    </xf>
    <xf numFmtId="185" fontId="36" fillId="4" borderId="0" xfId="0" applyNumberFormat="1" applyFont="1" applyFill="1" applyAlignment="1">
      <alignment vertical="center" wrapText="1" indent="1"/>
    </xf>
    <xf numFmtId="178" fontId="36" fillId="4" borderId="0" xfId="0" applyNumberFormat="1" applyFont="1" applyFill="1" applyAlignment="1">
      <alignment horizontal="right" vertical="center" wrapText="1" indent="1"/>
    </xf>
    <xf numFmtId="177" fontId="36" fillId="4" borderId="0" xfId="0" applyNumberFormat="1" applyFont="1" applyFill="1" applyAlignment="1">
      <alignment horizontal="right" vertical="center" wrapText="1" indent="1"/>
    </xf>
    <xf numFmtId="178" fontId="36" fillId="2" borderId="0" xfId="0" applyNumberFormat="1" applyFont="1" applyFill="1" applyAlignment="1">
      <alignment horizontal="right" vertical="center" wrapText="1" indent="1"/>
    </xf>
    <xf numFmtId="177" fontId="36" fillId="2" borderId="0" xfId="0" applyNumberFormat="1" applyFont="1" applyFill="1" applyAlignment="1">
      <alignment horizontal="right" vertical="center" wrapText="1" indent="1"/>
    </xf>
    <xf numFmtId="185" fontId="36" fillId="2" borderId="0" xfId="0" applyNumberFormat="1" applyFont="1" applyFill="1" applyAlignment="1">
      <alignment vertical="center" wrapText="1" indent="1"/>
    </xf>
    <xf numFmtId="177" fontId="22" fillId="5" borderId="0" xfId="0" applyNumberFormat="1" applyFont="1" applyFill="1" applyAlignment="1">
      <alignment horizontal="right" vertical="center" wrapText="1" indent="1"/>
    </xf>
    <xf numFmtId="0" fontId="30" fillId="2" borderId="4" xfId="0" applyFont="1" applyFill="1" applyBorder="1" applyAlignment="1">
      <alignment vertical="center" wrapText="1"/>
    </xf>
    <xf numFmtId="0" fontId="42" fillId="2" borderId="4" xfId="0" applyFont="1" applyFill="1" applyBorder="1" applyAlignment="1">
      <alignment horizontal="right" vertical="center" wrapText="1"/>
    </xf>
    <xf numFmtId="0" fontId="11" fillId="2" borderId="0" xfId="0" applyFont="1" applyFill="1" applyAlignment="1">
      <alignment horizontal="center" vertical="center" wrapText="1"/>
    </xf>
    <xf numFmtId="0" fontId="50" fillId="4" borderId="39" xfId="0" applyFont="1" applyFill="1" applyBorder="1" applyAlignment="1">
      <alignment vertical="center" wrapText="1"/>
    </xf>
    <xf numFmtId="166" fontId="50" fillId="4" borderId="9" xfId="0" applyNumberFormat="1" applyFont="1" applyFill="1" applyBorder="1" applyAlignment="1">
      <alignment horizontal="right" vertical="center" wrapText="1"/>
    </xf>
    <xf numFmtId="177" fontId="50" fillId="4" borderId="9" xfId="0" applyNumberFormat="1" applyFont="1" applyFill="1" applyBorder="1" applyAlignment="1">
      <alignment horizontal="center" vertical="center" wrapText="1"/>
    </xf>
    <xf numFmtId="194" fontId="50" fillId="4" borderId="9" xfId="0" applyNumberFormat="1" applyFont="1" applyFill="1" applyBorder="1" applyAlignment="1">
      <alignment horizontal="right" vertical="center" wrapText="1"/>
    </xf>
    <xf numFmtId="0" fontId="50" fillId="2" borderId="18" xfId="0" applyFont="1" applyFill="1" applyBorder="1" applyAlignment="1">
      <alignment vertical="center" wrapText="1"/>
    </xf>
    <xf numFmtId="166" fontId="51" fillId="2" borderId="8" xfId="0" applyNumberFormat="1" applyFont="1" applyFill="1" applyBorder="1" applyAlignment="1">
      <alignment horizontal="right" vertical="center" wrapText="1"/>
    </xf>
    <xf numFmtId="177" fontId="50" fillId="2" borderId="8" xfId="0" applyNumberFormat="1" applyFont="1" applyFill="1" applyBorder="1" applyAlignment="1">
      <alignment horizontal="center" vertical="center" wrapText="1"/>
    </xf>
    <xf numFmtId="194" fontId="51" fillId="2" borderId="8" xfId="0" applyNumberFormat="1" applyFont="1" applyFill="1" applyBorder="1" applyAlignment="1">
      <alignment horizontal="right" vertical="center" wrapText="1"/>
    </xf>
    <xf numFmtId="166" fontId="51" fillId="4" borderId="9" xfId="0" applyNumberFormat="1" applyFont="1" applyFill="1" applyBorder="1" applyAlignment="1">
      <alignment horizontal="right" vertical="center" wrapText="1"/>
    </xf>
    <xf numFmtId="194" fontId="51" fillId="4" borderId="9" xfId="0" applyNumberFormat="1" applyFont="1" applyFill="1" applyBorder="1" applyAlignment="1">
      <alignment horizontal="right" vertical="center" wrapText="1"/>
    </xf>
    <xf numFmtId="166" fontId="50" fillId="2" borderId="8" xfId="0" applyNumberFormat="1" applyFont="1" applyFill="1" applyBorder="1" applyAlignment="1">
      <alignment horizontal="right" vertical="center" wrapText="1"/>
    </xf>
    <xf numFmtId="194" fontId="50" fillId="2" borderId="8" xfId="0" applyNumberFormat="1" applyFont="1" applyFill="1" applyBorder="1" applyAlignment="1">
      <alignment horizontal="right" vertical="center" wrapText="1"/>
    </xf>
    <xf numFmtId="0" fontId="22" fillId="5" borderId="12" xfId="0" applyFont="1" applyFill="1" applyBorder="1" applyAlignment="1">
      <alignment vertical="center" wrapText="1"/>
    </xf>
    <xf numFmtId="166" fontId="22" fillId="5" borderId="12" xfId="0" applyNumberFormat="1" applyFont="1" applyFill="1" applyBorder="1" applyAlignment="1">
      <alignment horizontal="right" vertical="center" wrapText="1"/>
    </xf>
    <xf numFmtId="0" fontId="22" fillId="5" borderId="12" xfId="0" applyFont="1" applyFill="1" applyBorder="1" applyAlignment="1">
      <alignment horizontal="center" vertical="center" wrapText="1"/>
    </xf>
    <xf numFmtId="194" fontId="22" fillId="5" borderId="12" xfId="0" applyNumberFormat="1" applyFont="1" applyFill="1" applyBorder="1" applyAlignment="1">
      <alignment horizontal="right" vertical="center" wrapText="1"/>
    </xf>
    <xf numFmtId="0" fontId="22" fillId="5" borderId="9" xfId="0" applyFont="1" applyFill="1" applyBorder="1" applyAlignment="1">
      <alignment vertical="center" wrapText="1"/>
    </xf>
    <xf numFmtId="0" fontId="22" fillId="5" borderId="9" xfId="0" applyFont="1" applyFill="1" applyBorder="1" applyAlignment="1">
      <alignment horizontal="center" vertical="center" wrapText="1"/>
    </xf>
    <xf numFmtId="194" fontId="22" fillId="5" borderId="9" xfId="0" applyNumberFormat="1" applyFont="1" applyFill="1" applyBorder="1" applyAlignment="1">
      <alignment horizontal="right" vertical="center" wrapText="1"/>
    </xf>
    <xf numFmtId="194" fontId="22" fillId="5" borderId="0" xfId="0" applyNumberFormat="1" applyFont="1" applyFill="1" applyAlignment="1">
      <alignment horizontal="right" vertical="center" wrapText="1"/>
    </xf>
    <xf numFmtId="0" fontId="22" fillId="2" borderId="0" xfId="0" applyFont="1" applyFill="1" applyAlignment="1">
      <alignment horizontal="right" vertical="center" wrapText="1"/>
    </xf>
    <xf numFmtId="0" fontId="50" fillId="4" borderId="0" xfId="0" applyFont="1" applyFill="1" applyAlignment="1">
      <alignment horizontal="left" vertical="center" wrapText="1"/>
    </xf>
    <xf numFmtId="185" fontId="50" fillId="4" borderId="0" xfId="0" applyNumberFormat="1" applyFont="1" applyFill="1" applyAlignment="1">
      <alignment vertical="center" wrapText="1" indent="1"/>
    </xf>
    <xf numFmtId="178" fontId="50" fillId="4" borderId="0" xfId="0" applyNumberFormat="1" applyFont="1" applyFill="1" applyAlignment="1">
      <alignment horizontal="right" vertical="center" wrapText="1" indent="1"/>
    </xf>
    <xf numFmtId="0" fontId="50" fillId="2" borderId="0" xfId="0" applyFont="1" applyFill="1" applyAlignment="1">
      <alignment horizontal="left" vertical="center" wrapText="1"/>
    </xf>
    <xf numFmtId="185" fontId="50" fillId="2" borderId="0" xfId="0" applyNumberFormat="1" applyFont="1" applyFill="1" applyAlignment="1">
      <alignment vertical="center" wrapText="1" indent="1"/>
    </xf>
    <xf numFmtId="178" fontId="50" fillId="2" borderId="0" xfId="0" applyNumberFormat="1" applyFont="1" applyFill="1" applyAlignment="1">
      <alignment horizontal="right" vertical="center" wrapText="1" indent="1"/>
    </xf>
    <xf numFmtId="167" fontId="22" fillId="5" borderId="0" xfId="0" applyNumberFormat="1" applyFont="1" applyFill="1" applyAlignment="1">
      <alignment horizontal="right" vertical="center" wrapText="1" indent="1"/>
    </xf>
    <xf numFmtId="0" fontId="21" fillId="2" borderId="4" xfId="0" applyFont="1" applyFill="1" applyBorder="1" applyAlignment="1">
      <alignment wrapText="1"/>
    </xf>
    <xf numFmtId="0" fontId="22" fillId="2" borderId="17" xfId="0" applyFont="1" applyFill="1" applyBorder="1" applyAlignment="1">
      <alignment horizontal="right" vertical="center" wrapText="1" indent="1"/>
    </xf>
    <xf numFmtId="0" fontId="28" fillId="4" borderId="11" xfId="0" applyFont="1" applyFill="1" applyBorder="1" applyAlignment="1">
      <alignment horizontal="left" vertical="center" wrapText="1"/>
    </xf>
    <xf numFmtId="166" fontId="28" fillId="4" borderId="11" xfId="0" applyNumberFormat="1" applyFont="1" applyFill="1" applyBorder="1" applyAlignment="1">
      <alignment horizontal="right" vertical="center" wrapText="1" indent="1"/>
    </xf>
    <xf numFmtId="166" fontId="28" fillId="4" borderId="0" xfId="0" applyNumberFormat="1" applyFont="1" applyFill="1" applyAlignment="1">
      <alignment horizontal="right" vertical="center" wrapText="1" indent="1"/>
    </xf>
    <xf numFmtId="0" fontId="25" fillId="2" borderId="0" xfId="0" applyFont="1" applyFill="1" applyAlignment="1">
      <alignment horizontal="left" vertical="center" wrapText="1" indent="4"/>
    </xf>
    <xf numFmtId="166" fontId="28" fillId="2" borderId="0" xfId="0" applyNumberFormat="1" applyFont="1" applyFill="1" applyAlignment="1">
      <alignment horizontal="right" vertical="center" wrapText="1" indent="1"/>
    </xf>
    <xf numFmtId="0" fontId="52" fillId="2" borderId="4" xfId="0" applyFont="1" applyFill="1" applyBorder="1" applyAlignment="1">
      <alignment horizontal="left" vertical="center" wrapText="1"/>
    </xf>
    <xf numFmtId="0" fontId="28" fillId="4" borderId="11" xfId="0" applyFont="1" applyFill="1" applyBorder="1" applyAlignment="1">
      <alignment horizontal="left" vertical="center" wrapText="1" indent="1"/>
    </xf>
    <xf numFmtId="0" fontId="22" fillId="2" borderId="17" xfId="0" applyFont="1" applyFill="1" applyBorder="1" applyAlignment="1">
      <alignment horizontal="left" vertical="center" wrapText="1"/>
    </xf>
    <xf numFmtId="0" fontId="38" fillId="2" borderId="17" xfId="0" applyFont="1" applyFill="1" applyBorder="1" applyAlignment="1">
      <alignment horizontal="left" vertical="center" wrapText="1"/>
    </xf>
    <xf numFmtId="0" fontId="28" fillId="10" borderId="0" xfId="0" applyFont="1" applyFill="1" applyAlignment="1">
      <alignment horizontal="left" vertical="center" wrapText="1"/>
    </xf>
    <xf numFmtId="179" fontId="25" fillId="10" borderId="0" xfId="0" applyNumberFormat="1" applyFont="1" applyFill="1" applyAlignment="1">
      <alignment horizontal="right" vertical="center" wrapText="1" indent="1"/>
    </xf>
    <xf numFmtId="0" fontId="31" fillId="2" borderId="4" xfId="0" applyFont="1" applyFill="1" applyBorder="1" applyAlignment="1">
      <alignment wrapText="1"/>
    </xf>
    <xf numFmtId="201" fontId="22" fillId="3" borderId="0" xfId="0" applyNumberFormat="1" applyFont="1" applyFill="1" applyAlignment="1">
      <alignment horizontal="right" vertical="center" wrapText="1" indent="1"/>
    </xf>
    <xf numFmtId="0" fontId="16" fillId="2" borderId="4" xfId="0" applyFont="1" applyFill="1" applyBorder="1" applyAlignment="1">
      <alignment horizontal="center" wrapText="1"/>
    </xf>
    <xf numFmtId="0" fontId="0" fillId="0" borderId="0" xfId="0"/>
    <xf numFmtId="0" fontId="0" fillId="0" borderId="0" xfId="0"/>
    <xf numFmtId="0" fontId="62" fillId="0" borderId="0" xfId="0" applyFont="1"/>
    <xf numFmtId="180" fontId="63" fillId="5" borderId="0" xfId="0" applyNumberFormat="1" applyFont="1" applyFill="1" applyAlignment="1">
      <alignment horizontal="right" vertical="center" wrapText="1"/>
    </xf>
    <xf numFmtId="178" fontId="63" fillId="5" borderId="0" xfId="0" applyNumberFormat="1" applyFont="1" applyFill="1" applyAlignment="1">
      <alignment horizontal="right" vertical="center" wrapText="1"/>
    </xf>
    <xf numFmtId="180" fontId="63" fillId="5" borderId="57" xfId="0" applyNumberFormat="1" applyFont="1" applyFill="1" applyBorder="1" applyAlignment="1">
      <alignment horizontal="right" vertical="center" wrapText="1"/>
    </xf>
    <xf numFmtId="178" fontId="63" fillId="5" borderId="57" xfId="0" applyNumberFormat="1" applyFont="1" applyFill="1" applyBorder="1" applyAlignment="1">
      <alignment horizontal="right" vertical="center" wrapText="1"/>
    </xf>
    <xf numFmtId="0" fontId="63" fillId="5" borderId="57" xfId="0" applyFont="1" applyFill="1" applyBorder="1" applyAlignment="1">
      <alignment horizontal="left" vertical="center" wrapText="1"/>
    </xf>
    <xf numFmtId="0" fontId="25" fillId="4" borderId="0" xfId="0" applyFont="1" applyFill="1" applyBorder="1" applyAlignment="1">
      <alignment horizontal="left" vertical="center" wrapText="1" indent="1"/>
    </xf>
    <xf numFmtId="0" fontId="0" fillId="0" borderId="0" xfId="0"/>
    <xf numFmtId="0" fontId="0" fillId="0" borderId="0" xfId="0" applyAlignment="1">
      <alignment vertical="top"/>
    </xf>
    <xf numFmtId="0" fontId="25" fillId="2" borderId="0" xfId="0" applyFont="1" applyFill="1" applyAlignment="1">
      <alignment horizontal="center" vertical="top" wrapText="1"/>
    </xf>
    <xf numFmtId="0" fontId="26" fillId="2" borderId="0" xfId="0" applyFont="1" applyFill="1" applyAlignment="1">
      <alignment horizontal="left" vertical="top" wrapText="1"/>
    </xf>
    <xf numFmtId="0" fontId="1" fillId="0" borderId="0" xfId="0" applyFont="1" applyBorder="1" applyAlignment="1">
      <alignment wrapText="1"/>
    </xf>
    <xf numFmtId="0" fontId="0" fillId="0" borderId="0" xfId="0" applyBorder="1"/>
    <xf numFmtId="0" fontId="25" fillId="2" borderId="0" xfId="0" applyFont="1" applyFill="1" applyBorder="1" applyAlignment="1">
      <alignment horizontal="left" vertical="center" wrapText="1"/>
    </xf>
    <xf numFmtId="0" fontId="63" fillId="5" borderId="0" xfId="0" applyFont="1" applyFill="1" applyBorder="1" applyAlignment="1">
      <alignment horizontal="left" vertical="center" wrapText="1"/>
    </xf>
    <xf numFmtId="0" fontId="22" fillId="3" borderId="58" xfId="0" applyFont="1" applyFill="1" applyBorder="1" applyAlignment="1">
      <alignment horizontal="right" vertical="center" wrapText="1" indent="1"/>
    </xf>
    <xf numFmtId="0" fontId="64" fillId="0" borderId="0" xfId="0" applyFont="1"/>
    <xf numFmtId="0" fontId="35" fillId="2" borderId="17" xfId="0" applyFont="1" applyFill="1" applyBorder="1" applyAlignment="1">
      <alignment wrapText="1"/>
    </xf>
    <xf numFmtId="0" fontId="35" fillId="2" borderId="0" xfId="0" applyFont="1" applyFill="1" applyAlignment="1">
      <alignment wrapText="1"/>
    </xf>
    <xf numFmtId="0" fontId="22" fillId="3" borderId="59" xfId="0" applyFont="1" applyFill="1" applyBorder="1" applyAlignment="1">
      <alignment horizontal="right" vertical="center" wrapText="1" indent="1"/>
    </xf>
    <xf numFmtId="201" fontId="22" fillId="3" borderId="0" xfId="0" applyNumberFormat="1" applyFont="1" applyFill="1" applyBorder="1" applyAlignment="1">
      <alignment horizontal="right" vertical="center" wrapText="1" indent="1"/>
    </xf>
    <xf numFmtId="201" fontId="22" fillId="3" borderId="60" xfId="0" applyNumberFormat="1" applyFont="1" applyFill="1" applyBorder="1" applyAlignment="1">
      <alignment horizontal="right" vertical="center" wrapText="1" indent="1"/>
    </xf>
    <xf numFmtId="0" fontId="27" fillId="2" borderId="0" xfId="0" applyFont="1" applyFill="1" applyAlignment="1">
      <alignment wrapText="1"/>
    </xf>
    <xf numFmtId="0" fontId="0" fillId="0" borderId="0" xfId="0"/>
    <xf numFmtId="0" fontId="0" fillId="0" borderId="0" xfId="0"/>
    <xf numFmtId="0" fontId="21" fillId="2" borderId="0" xfId="0" applyFont="1" applyFill="1" applyBorder="1" applyAlignment="1">
      <alignment horizontal="left" vertical="top" wrapText="1"/>
    </xf>
    <xf numFmtId="0" fontId="25" fillId="4" borderId="0" xfId="0" quotePrefix="1" applyFont="1" applyFill="1" applyAlignment="1">
      <alignment horizontal="left" vertical="center" wrapText="1" indent="1"/>
    </xf>
    <xf numFmtId="0" fontId="25" fillId="2" borderId="0" xfId="0" quotePrefix="1" applyFont="1" applyFill="1" applyAlignment="1">
      <alignment horizontal="left" vertical="center" wrapText="1" indent="1"/>
    </xf>
    <xf numFmtId="0" fontId="20" fillId="5" borderId="10" xfId="0" applyFont="1" applyFill="1" applyBorder="1" applyAlignment="1">
      <alignment horizontal="left" vertical="center" wrapText="1" indent="1"/>
    </xf>
    <xf numFmtId="0" fontId="64" fillId="0" borderId="61" xfId="0" applyFont="1" applyBorder="1" applyAlignment="1">
      <alignment horizontal="center" vertical="center" wrapText="1"/>
    </xf>
    <xf numFmtId="0" fontId="8" fillId="2" borderId="0" xfId="0" applyFont="1" applyFill="1" applyBorder="1" applyAlignment="1">
      <alignment horizontal="left" wrapText="1"/>
    </xf>
    <xf numFmtId="0" fontId="23" fillId="2" borderId="61" xfId="0" applyFont="1" applyFill="1" applyBorder="1" applyAlignment="1">
      <alignment horizontal="center" wrapText="1"/>
    </xf>
    <xf numFmtId="0" fontId="35" fillId="2" borderId="61" xfId="0" applyFont="1" applyFill="1" applyBorder="1" applyAlignment="1">
      <alignment horizontal="center" wrapText="1"/>
    </xf>
    <xf numFmtId="0" fontId="19" fillId="2" borderId="0" xfId="0" applyFont="1" applyFill="1" applyBorder="1" applyAlignment="1">
      <alignment wrapText="1"/>
    </xf>
    <xf numFmtId="0" fontId="44" fillId="2" borderId="0" xfId="0" applyFont="1" applyFill="1" applyBorder="1" applyAlignment="1">
      <alignment horizontal="left" wrapText="1"/>
    </xf>
    <xf numFmtId="0" fontId="23" fillId="2" borderId="61" xfId="0" applyFont="1" applyFill="1" applyBorder="1" applyAlignment="1">
      <alignment horizontal="center" vertical="center" wrapText="1"/>
    </xf>
    <xf numFmtId="0" fontId="27" fillId="2" borderId="0" xfId="0" applyFont="1" applyFill="1" applyBorder="1" applyAlignment="1">
      <alignment wrapText="1"/>
    </xf>
    <xf numFmtId="0" fontId="65" fillId="0" borderId="0" xfId="0" applyFont="1" applyAlignment="1">
      <alignment vertical="center"/>
    </xf>
    <xf numFmtId="0" fontId="8" fillId="0" borderId="1" xfId="0" applyFont="1" applyBorder="1" applyAlignment="1">
      <alignment horizontal="left" vertical="center" wrapText="1"/>
    </xf>
    <xf numFmtId="0" fontId="0" fillId="0" borderId="0" xfId="0"/>
    <xf numFmtId="0" fontId="6" fillId="0" borderId="0" xfId="0" applyFont="1" applyAlignment="1">
      <alignment horizontal="left" wrapText="1"/>
    </xf>
    <xf numFmtId="0" fontId="13" fillId="0" borderId="0" xfId="0" applyFont="1" applyAlignment="1">
      <alignment horizontal="left" vertical="center" wrapText="1"/>
    </xf>
    <xf numFmtId="0" fontId="12" fillId="0" borderId="1" xfId="0" applyFont="1" applyBorder="1" applyAlignment="1">
      <alignment horizontal="left" vertical="center" wrapText="1"/>
    </xf>
    <xf numFmtId="0" fontId="8" fillId="2" borderId="6"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2" fillId="3" borderId="0" xfId="0" applyFont="1" applyFill="1" applyAlignment="1">
      <alignment horizontal="center" vertical="center" wrapText="1"/>
    </xf>
    <xf numFmtId="0" fontId="22" fillId="3" borderId="0" xfId="0" applyFont="1" applyFill="1" applyAlignment="1">
      <alignment horizontal="left" vertical="center" wrapText="1"/>
    </xf>
    <xf numFmtId="0" fontId="21" fillId="2" borderId="0" xfId="0" applyFont="1" applyFill="1" applyAlignment="1">
      <alignment vertical="center" wrapText="1"/>
    </xf>
    <xf numFmtId="0" fontId="8" fillId="2" borderId="1"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4" xfId="0" applyFont="1" applyFill="1" applyBorder="1" applyAlignment="1">
      <alignment horizontal="left" vertical="center" wrapText="1"/>
    </xf>
    <xf numFmtId="0" fontId="21" fillId="2" borderId="4" xfId="0" applyFont="1" applyFill="1" applyBorder="1" applyAlignment="1">
      <alignment vertical="center" wrapText="1"/>
    </xf>
    <xf numFmtId="0" fontId="21" fillId="2" borderId="4" xfId="0" applyFont="1" applyFill="1" applyBorder="1" applyAlignment="1">
      <alignment horizontal="left" vertical="top" wrapText="1"/>
    </xf>
    <xf numFmtId="0" fontId="22" fillId="3" borderId="11" xfId="0" applyFont="1" applyFill="1" applyBorder="1" applyAlignment="1">
      <alignment horizontal="left" vertical="center" wrapText="1"/>
    </xf>
    <xf numFmtId="0" fontId="26" fillId="2" borderId="0" xfId="0" applyFont="1" applyFill="1" applyAlignment="1">
      <alignment horizontal="left" vertical="center" wrapText="1" indent="1"/>
    </xf>
    <xf numFmtId="0" fontId="26" fillId="2" borderId="11" xfId="0" applyFont="1" applyFill="1" applyBorder="1" applyAlignment="1">
      <alignment horizontal="left" vertical="center" wrapText="1" indent="1"/>
    </xf>
    <xf numFmtId="0" fontId="21" fillId="2" borderId="11" xfId="0" applyFont="1" applyFill="1" applyBorder="1" applyAlignment="1">
      <alignment horizontal="left" vertical="center" wrapText="1"/>
    </xf>
    <xf numFmtId="0" fontId="22" fillId="3" borderId="19" xfId="0" applyFont="1" applyFill="1" applyBorder="1" applyAlignment="1">
      <alignment horizontal="center" vertical="center" textRotation="90" wrapText="1"/>
    </xf>
    <xf numFmtId="0" fontId="22" fillId="3" borderId="20" xfId="0" applyFont="1" applyFill="1" applyBorder="1" applyAlignment="1">
      <alignment horizontal="center" vertical="center" textRotation="90" wrapText="1"/>
    </xf>
    <xf numFmtId="0" fontId="22" fillId="3" borderId="18"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8" fillId="2" borderId="23"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34" fillId="2" borderId="0" xfId="0" applyFont="1" applyFill="1" applyAlignment="1">
      <alignment horizontal="left" vertical="center" wrapText="1"/>
    </xf>
    <xf numFmtId="0" fontId="31" fillId="2" borderId="0" xfId="0" applyFont="1" applyFill="1" applyAlignment="1">
      <alignment horizontal="left" vertical="center" wrapText="1"/>
    </xf>
    <xf numFmtId="0" fontId="21" fillId="2" borderId="24" xfId="0" applyFont="1" applyFill="1" applyBorder="1" applyAlignment="1">
      <alignment vertical="top" wrapText="1"/>
    </xf>
    <xf numFmtId="0" fontId="8" fillId="2" borderId="1" xfId="0" applyFont="1" applyFill="1" applyBorder="1" applyAlignment="1">
      <alignment vertical="center" wrapText="1"/>
    </xf>
    <xf numFmtId="0" fontId="22" fillId="3"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30" xfId="0" applyFont="1" applyFill="1" applyBorder="1" applyAlignment="1">
      <alignment horizontal="center" vertical="center" wrapText="1"/>
    </xf>
    <xf numFmtId="0" fontId="25" fillId="2" borderId="26" xfId="0" applyFont="1" applyFill="1" applyBorder="1" applyAlignment="1">
      <alignment vertical="center" wrapText="1"/>
    </xf>
    <xf numFmtId="0" fontId="1" fillId="2" borderId="30" xfId="0" applyFont="1" applyFill="1" applyBorder="1" applyAlignment="1">
      <alignment vertical="center" wrapText="1"/>
    </xf>
    <xf numFmtId="0" fontId="22" fillId="3" borderId="35" xfId="0" applyFont="1" applyFill="1" applyBorder="1" applyAlignment="1">
      <alignment horizontal="center" vertical="center" wrapText="1"/>
    </xf>
    <xf numFmtId="0" fontId="22" fillId="3" borderId="37"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8" fillId="2" borderId="1" xfId="0" applyFont="1" applyFill="1" applyBorder="1" applyAlignment="1">
      <alignment wrapText="1"/>
    </xf>
    <xf numFmtId="0" fontId="22" fillId="3" borderId="36" xfId="0" applyFont="1" applyFill="1" applyBorder="1" applyAlignment="1">
      <alignment horizontal="center" vertical="center" wrapText="1"/>
    </xf>
    <xf numFmtId="0" fontId="22" fillId="3" borderId="19" xfId="0" applyFont="1" applyFill="1" applyBorder="1" applyAlignment="1">
      <alignment horizontal="center" vertical="center" wrapText="1"/>
    </xf>
    <xf numFmtId="14" fontId="37" fillId="2" borderId="32" xfId="0" applyNumberFormat="1" applyFont="1" applyFill="1" applyBorder="1" applyAlignment="1">
      <alignment horizontal="center" vertical="top" wrapText="1"/>
    </xf>
    <xf numFmtId="14" fontId="37" fillId="2" borderId="33" xfId="0" applyNumberFormat="1" applyFont="1" applyFill="1" applyBorder="1" applyAlignment="1">
      <alignment horizontal="center" vertical="top" wrapText="1"/>
    </xf>
    <xf numFmtId="14" fontId="37" fillId="2" borderId="34" xfId="0" applyNumberFormat="1" applyFont="1" applyFill="1" applyBorder="1" applyAlignment="1">
      <alignment horizontal="center" vertical="top" wrapText="1"/>
    </xf>
    <xf numFmtId="0" fontId="22" fillId="3" borderId="43" xfId="0" applyFont="1" applyFill="1" applyBorder="1" applyAlignment="1">
      <alignment horizontal="center" vertical="center" wrapText="1"/>
    </xf>
    <xf numFmtId="0" fontId="22" fillId="3" borderId="46" xfId="0" applyFont="1" applyFill="1" applyBorder="1" applyAlignment="1">
      <alignment horizontal="center" vertical="center" wrapText="1"/>
    </xf>
    <xf numFmtId="0" fontId="22" fillId="3" borderId="18" xfId="0" applyFont="1" applyFill="1" applyBorder="1" applyAlignment="1">
      <alignment horizontal="right" vertical="center" wrapText="1" indent="1"/>
    </xf>
    <xf numFmtId="0" fontId="22" fillId="3" borderId="8" xfId="0" applyFont="1" applyFill="1" applyBorder="1" applyAlignment="1">
      <alignment horizontal="right" vertical="center" wrapText="1" indent="1"/>
    </xf>
    <xf numFmtId="0" fontId="26" fillId="2" borderId="11" xfId="0" applyFont="1" applyFill="1" applyBorder="1" applyAlignment="1">
      <alignment horizontal="left" vertical="center" wrapText="1"/>
    </xf>
    <xf numFmtId="0" fontId="21" fillId="2" borderId="11" xfId="0" applyFont="1" applyFill="1" applyBorder="1" applyAlignment="1">
      <alignment horizontal="left" wrapText="1"/>
    </xf>
    <xf numFmtId="0" fontId="22" fillId="3" borderId="0" xfId="0" applyFont="1" applyFill="1" applyAlignment="1">
      <alignment horizontal="right" vertical="center" wrapText="1" indent="1"/>
    </xf>
    <xf numFmtId="0" fontId="8" fillId="2" borderId="1" xfId="0" applyFont="1" applyFill="1" applyBorder="1" applyAlignment="1">
      <alignment horizontal="left" wrapText="1"/>
    </xf>
    <xf numFmtId="0" fontId="21" fillId="2" borderId="11" xfId="0" applyFont="1" applyFill="1" applyBorder="1" applyAlignment="1">
      <alignment vertical="center" wrapText="1"/>
    </xf>
    <xf numFmtId="0" fontId="40" fillId="2" borderId="0" xfId="0" applyFont="1" applyFill="1" applyAlignment="1">
      <alignment vertical="center" wrapText="1"/>
    </xf>
    <xf numFmtId="0" fontId="31" fillId="2" borderId="0" xfId="0" applyFont="1" applyFill="1" applyAlignment="1">
      <alignment vertical="center" wrapText="1"/>
    </xf>
    <xf numFmtId="0" fontId="26" fillId="2" borderId="11" xfId="0" applyFont="1" applyFill="1" applyBorder="1" applyAlignment="1">
      <alignment vertical="center" wrapText="1"/>
    </xf>
    <xf numFmtId="0" fontId="22" fillId="3" borderId="48"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2" fillId="6" borderId="44" xfId="0" applyFont="1" applyFill="1" applyBorder="1" applyAlignment="1">
      <alignment horizontal="left" vertical="center" wrapText="1"/>
    </xf>
    <xf numFmtId="0" fontId="22" fillId="6" borderId="21" xfId="0" applyFont="1" applyFill="1" applyBorder="1" applyAlignment="1">
      <alignment horizontal="left" vertical="center" wrapText="1"/>
    </xf>
    <xf numFmtId="0" fontId="22" fillId="3" borderId="44"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40" xfId="0" applyFont="1" applyFill="1" applyBorder="1" applyAlignment="1">
      <alignment horizontal="center" vertical="center" wrapText="1"/>
    </xf>
    <xf numFmtId="0" fontId="20" fillId="6" borderId="44" xfId="0" applyFont="1" applyFill="1" applyBorder="1" applyAlignment="1">
      <alignment vertical="center" wrapText="1"/>
    </xf>
    <xf numFmtId="0" fontId="20" fillId="6" borderId="21" xfId="0" applyFont="1" applyFill="1" applyBorder="1" applyAlignment="1">
      <alignment vertical="center" wrapText="1"/>
    </xf>
    <xf numFmtId="0" fontId="22" fillId="2" borderId="0" xfId="0" applyFont="1" applyFill="1" applyAlignment="1">
      <alignment horizontal="right" vertical="center" wrapText="1" indent="1"/>
    </xf>
    <xf numFmtId="0" fontId="22" fillId="6" borderId="39"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22" fillId="6" borderId="46" xfId="0" applyFont="1" applyFill="1" applyBorder="1" applyAlignment="1">
      <alignment horizontal="center" vertical="center" wrapText="1"/>
    </xf>
    <xf numFmtId="0" fontId="22" fillId="3" borderId="19" xfId="0" applyFont="1" applyFill="1" applyBorder="1" applyAlignment="1">
      <alignment horizontal="right" vertical="center" wrapText="1" indent="1"/>
    </xf>
    <xf numFmtId="0" fontId="22" fillId="6" borderId="39" xfId="0" applyFont="1" applyFill="1" applyBorder="1" applyAlignment="1">
      <alignment horizontal="right" vertical="center" wrapText="1" indent="1"/>
    </xf>
    <xf numFmtId="0" fontId="22" fillId="6" borderId="20" xfId="0" applyFont="1" applyFill="1" applyBorder="1" applyAlignment="1">
      <alignment horizontal="right" vertical="center" wrapText="1" indent="1"/>
    </xf>
    <xf numFmtId="0" fontId="22" fillId="6" borderId="21" xfId="0" applyFont="1" applyFill="1" applyBorder="1" applyAlignment="1">
      <alignment horizontal="right" vertical="center" wrapText="1" indent="1"/>
    </xf>
    <xf numFmtId="0" fontId="22" fillId="6" borderId="19" xfId="0" applyFont="1" applyFill="1" applyBorder="1" applyAlignment="1">
      <alignment horizontal="right" vertical="center" wrapText="1" indent="1"/>
    </xf>
    <xf numFmtId="0" fontId="22" fillId="6" borderId="9" xfId="0" applyFont="1" applyFill="1" applyBorder="1" applyAlignment="1">
      <alignment horizontal="center" vertical="center" wrapText="1"/>
    </xf>
    <xf numFmtId="0" fontId="22" fillId="6" borderId="20" xfId="0" applyFont="1" applyFill="1" applyBorder="1" applyAlignment="1">
      <alignment horizontal="center" vertical="center" wrapText="1"/>
    </xf>
    <xf numFmtId="0" fontId="22" fillId="6" borderId="40" xfId="0" applyFont="1" applyFill="1" applyBorder="1" applyAlignment="1">
      <alignment horizontal="right" vertical="center" wrapText="1" indent="1"/>
    </xf>
    <xf numFmtId="0" fontId="22" fillId="6" borderId="17" xfId="0" applyFont="1" applyFill="1" applyBorder="1" applyAlignment="1">
      <alignment horizontal="right" vertical="center" wrapText="1" indent="1"/>
    </xf>
    <xf numFmtId="0" fontId="22" fillId="6" borderId="40" xfId="0" applyFont="1" applyFill="1" applyBorder="1" applyAlignment="1">
      <alignment horizontal="center" vertical="center" wrapText="1"/>
    </xf>
    <xf numFmtId="0" fontId="20" fillId="2" borderId="0" xfId="0" applyFont="1" applyFill="1" applyAlignment="1">
      <alignment vertical="center" wrapText="1"/>
    </xf>
    <xf numFmtId="0" fontId="22" fillId="6" borderId="21"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22" fillId="6" borderId="18" xfId="0" applyFont="1" applyFill="1" applyBorder="1" applyAlignment="1">
      <alignment horizontal="center" vertical="center" wrapText="1"/>
    </xf>
    <xf numFmtId="0" fontId="20" fillId="3" borderId="43"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8"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1" fillId="2" borderId="9" xfId="0" applyFont="1" applyFill="1" applyBorder="1" applyAlignment="1">
      <alignment vertical="center" wrapText="1"/>
    </xf>
    <xf numFmtId="0" fontId="21" fillId="2" borderId="8" xfId="0" applyFont="1" applyFill="1" applyBorder="1" applyAlignment="1">
      <alignment vertical="center" wrapText="1"/>
    </xf>
    <xf numFmtId="0" fontId="21" fillId="2" borderId="0" xfId="0" applyFont="1" applyFill="1" applyAlignment="1">
      <alignment wrapText="1"/>
    </xf>
    <xf numFmtId="0" fontId="21" fillId="2" borderId="12" xfId="0" applyFont="1" applyFill="1" applyBorder="1" applyAlignment="1">
      <alignment wrapText="1"/>
    </xf>
    <xf numFmtId="0" fontId="22" fillId="3" borderId="12"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22" fillId="3" borderId="0" xfId="0" applyFont="1" applyFill="1" applyAlignment="1">
      <alignment horizontal="left" vertical="center" wrapText="1" indent="1"/>
    </xf>
    <xf numFmtId="0" fontId="21" fillId="2" borderId="4" xfId="0" applyFont="1" applyFill="1" applyBorder="1" applyAlignment="1">
      <alignment horizontal="left" wrapText="1"/>
    </xf>
    <xf numFmtId="0" fontId="47" fillId="2" borderId="55" xfId="0" applyFont="1" applyFill="1" applyBorder="1" applyAlignment="1">
      <alignment horizontal="left" vertical="center" wrapText="1"/>
    </xf>
    <xf numFmtId="0" fontId="47" fillId="2" borderId="55" xfId="0" applyFont="1" applyFill="1" applyBorder="1" applyAlignment="1">
      <alignment horizontal="left" wrapText="1"/>
    </xf>
    <xf numFmtId="199" fontId="22" fillId="6" borderId="43" xfId="0" applyNumberFormat="1" applyFont="1" applyFill="1" applyBorder="1" applyAlignment="1">
      <alignment horizontal="center" vertical="center" wrapText="1"/>
    </xf>
    <xf numFmtId="199" fontId="22" fillId="6" borderId="46" xfId="0" applyNumberFormat="1" applyFont="1" applyFill="1" applyBorder="1" applyAlignment="1">
      <alignment horizontal="center" vertical="center" wrapText="1"/>
    </xf>
    <xf numFmtId="199" fontId="22" fillId="3" borderId="18" xfId="0" applyNumberFormat="1" applyFont="1" applyFill="1" applyBorder="1" applyAlignment="1">
      <alignment horizontal="center" vertical="center" wrapText="1"/>
    </xf>
    <xf numFmtId="199" fontId="22" fillId="3" borderId="8" xfId="0" applyNumberFormat="1" applyFont="1" applyFill="1" applyBorder="1" applyAlignment="1">
      <alignment horizontal="center" vertical="center" wrapText="1"/>
    </xf>
    <xf numFmtId="17" fontId="22" fillId="3" borderId="17" xfId="0" applyNumberFormat="1" applyFont="1" applyFill="1" applyBorder="1" applyAlignment="1">
      <alignment horizontal="left" vertical="center" wrapText="1"/>
    </xf>
    <xf numFmtId="17" fontId="22" fillId="3" borderId="18" xfId="0" applyNumberFormat="1" applyFont="1" applyFill="1" applyBorder="1" applyAlignment="1">
      <alignment horizontal="center" vertical="center" wrapText="1"/>
    </xf>
    <xf numFmtId="17" fontId="22" fillId="3" borderId="8" xfId="0" applyNumberFormat="1" applyFont="1" applyFill="1" applyBorder="1" applyAlignment="1">
      <alignment horizontal="center" vertical="center" wrapText="1"/>
    </xf>
    <xf numFmtId="17" fontId="22" fillId="3" borderId="22" xfId="0" applyNumberFormat="1" applyFont="1" applyFill="1" applyBorder="1" applyAlignment="1">
      <alignment horizontal="center" vertical="center" wrapText="1"/>
    </xf>
    <xf numFmtId="0" fontId="8" fillId="2" borderId="23" xfId="0" applyFont="1" applyFill="1" applyBorder="1" applyAlignment="1">
      <alignment horizontal="left" wrapText="1"/>
    </xf>
    <xf numFmtId="0" fontId="22" fillId="6" borderId="22"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6" borderId="19" xfId="0" applyFont="1" applyFill="1" applyBorder="1" applyAlignment="1">
      <alignment horizontal="left" vertical="center" wrapText="1"/>
    </xf>
    <xf numFmtId="0" fontId="22" fillId="3" borderId="39" xfId="0" applyFont="1" applyFill="1" applyBorder="1" applyAlignment="1">
      <alignment horizontal="left" vertical="center" wrapText="1"/>
    </xf>
    <xf numFmtId="0" fontId="22" fillId="3" borderId="20" xfId="0" applyFont="1" applyFill="1" applyBorder="1" applyAlignment="1">
      <alignment horizontal="left" vertical="center" wrapText="1"/>
    </xf>
    <xf numFmtId="0" fontId="22" fillId="3" borderId="0" xfId="0" applyFont="1" applyFill="1" applyBorder="1" applyAlignment="1">
      <alignment horizontal="center" vertical="center" wrapText="1"/>
    </xf>
    <xf numFmtId="0" fontId="22" fillId="6" borderId="59"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2" fillId="6" borderId="60" xfId="0" applyFont="1" applyFill="1" applyBorder="1" applyAlignment="1">
      <alignment horizontal="center" vertical="center" wrapText="1"/>
    </xf>
    <xf numFmtId="0" fontId="22" fillId="3" borderId="59" xfId="0" applyFont="1" applyFill="1" applyBorder="1" applyAlignment="1">
      <alignment horizontal="center" vertical="center" wrapText="1"/>
    </xf>
    <xf numFmtId="0" fontId="22" fillId="3" borderId="60" xfId="0" applyFont="1" applyFill="1" applyBorder="1" applyAlignment="1">
      <alignment horizontal="center" vertical="center" wrapText="1"/>
    </xf>
    <xf numFmtId="0" fontId="22" fillId="6" borderId="0" xfId="0" applyFont="1" applyFill="1" applyAlignment="1">
      <alignment horizontal="center" vertical="center" wrapText="1"/>
    </xf>
    <xf numFmtId="167" fontId="25" fillId="4" borderId="11" xfId="0" applyNumberFormat="1" applyFont="1" applyFill="1" applyBorder="1" applyAlignment="1">
      <alignment horizontal="center" vertical="center" wrapText="1"/>
    </xf>
    <xf numFmtId="0" fontId="25" fillId="4" borderId="11" xfId="0" applyFont="1" applyFill="1" applyBorder="1" applyAlignment="1">
      <alignment horizontal="center" vertical="center" wrapText="1"/>
    </xf>
    <xf numFmtId="14" fontId="22" fillId="5" borderId="10" xfId="0" applyNumberFormat="1" applyFont="1" applyFill="1" applyBorder="1" applyAlignment="1">
      <alignment horizontal="center" vertical="center"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colors>
    <mruColors>
      <color rgb="FF009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 Type="http://schemas.openxmlformats.org/officeDocument/2006/relationships/worksheet" Target="worksheets/sheet4.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worksheet" Target="worksheets/sheet47.xml"/>
  <Relationship Id="rId48" Type="http://schemas.openxmlformats.org/officeDocument/2006/relationships/worksheet" Target="worksheets/sheet48.xml"/>
  <Relationship Id="rId49" Type="http://schemas.openxmlformats.org/officeDocument/2006/relationships/worksheet" Target="worksheets/sheet49.xml"/>
  <Relationship Id="rId5" Type="http://schemas.openxmlformats.org/officeDocument/2006/relationships/worksheet" Target="worksheets/sheet5.xml"/>
  <Relationship Id="rId50" Type="http://schemas.openxmlformats.org/officeDocument/2006/relationships/worksheet" Target="worksheets/sheet50.xml"/>
  <Relationship Id="rId51" Type="http://schemas.openxmlformats.org/officeDocument/2006/relationships/worksheet" Target="worksheets/sheet51.xml"/>
  <Relationship Id="rId52" Type="http://schemas.openxmlformats.org/officeDocument/2006/relationships/worksheet" Target="worksheets/sheet52.xml"/>
  <Relationship Id="rId53" Type="http://schemas.openxmlformats.org/officeDocument/2006/relationships/worksheet" Target="worksheets/sheet53.xml"/>
  <Relationship Id="rId54" Type="http://schemas.openxmlformats.org/officeDocument/2006/relationships/worksheet" Target="worksheets/sheet54.xml"/>
  <Relationship Id="rId55" Type="http://schemas.openxmlformats.org/officeDocument/2006/relationships/worksheet" Target="worksheets/sheet55.xml"/>
  <Relationship Id="rId56" Type="http://schemas.openxmlformats.org/officeDocument/2006/relationships/worksheet" Target="worksheets/sheet56.xml"/>
  <Relationship Id="rId57" Type="http://schemas.openxmlformats.org/officeDocument/2006/relationships/worksheet" Target="worksheets/sheet57.xml"/>
  <Relationship Id="rId58" Type="http://schemas.openxmlformats.org/officeDocument/2006/relationships/worksheet" Target="worksheets/sheet58.xml"/>
  <Relationship Id="rId59" Type="http://schemas.openxmlformats.org/officeDocument/2006/relationships/worksheet" Target="worksheets/sheet59.xml"/>
  <Relationship Id="rId6" Type="http://schemas.openxmlformats.org/officeDocument/2006/relationships/worksheet" Target="worksheets/sheet6.xml"/>
  <Relationship Id="rId60" Type="http://schemas.openxmlformats.org/officeDocument/2006/relationships/worksheet" Target="worksheets/sheet60.xml"/>
  <Relationship Id="rId61" Type="http://schemas.openxmlformats.org/officeDocument/2006/relationships/theme" Target="theme/theme1.xml"/>
  <Relationship Id="rId62" Type="http://schemas.openxmlformats.org/officeDocument/2006/relationships/styles" Target="styles.xml"/>
  <Relationship Id="rId63" Type="http://schemas.openxmlformats.org/officeDocument/2006/relationships/sharedStrings" Target="sharedStrings.xml"/>
  <Relationship Id="rId64" Type="http://schemas.openxmlformats.org/officeDocument/2006/relationships/calcChain" Target="calcChain.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_rels/drawing10.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11.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12.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13.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14.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15.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16.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17.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18.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19.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0.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1.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2.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3.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4.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5.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6.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7.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8.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29.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0.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1.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2.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3.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4.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5.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6.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7.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8.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39.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0.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1.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2.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3.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4.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5.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6.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7.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8.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49.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0.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1.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 Id="rId3" Type="http://schemas.openxmlformats.org/officeDocument/2006/relationships/hyperlink" Target="#&#205;ndice!A1"/>
  <Relationship Id="rId4" Type="http://schemas.openxmlformats.org/officeDocument/2006/relationships/image" Target="../media/image2.emf"/>
</Relationships>

</file>

<file path=xl/drawings/_rels/drawing53.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4.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5.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6.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7.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8.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59.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6.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60.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7.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8.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_rels/drawing9.xml.rels><?xml version="1.0" encoding="UTF-8"?>

<Relationships xmlns="http://schemas.openxmlformats.org/package/2006/relationships">
  <Relationship Id="rId1" Type="http://schemas.openxmlformats.org/officeDocument/2006/relationships/hyperlink" Target="#&#205;ndice!A1"/>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dr:col>0</xdr:col>
      <xdr:colOff>119070</xdr:colOff>
      <xdr:row>0</xdr:row>
      <xdr:rowOff>103194</xdr:rowOff>
    </xdr:from>
    <xdr:to>
      <xdr:col>2</xdr:col>
      <xdr:colOff>1987815</xdr:colOff>
      <xdr:row>2</xdr:row>
      <xdr:rowOff>546635</xdr:rowOff>
    </xdr:to>
    <xdr:grpSp>
      <xdr:nvGrpSpPr>
        <xdr:cNvPr id="2" name="Grupo 1">
          <a:extLst>
            <a:ext uri="{FF2B5EF4-FFF2-40B4-BE49-F238E27FC236}">
              <a16:creationId xmlns:a16="http://schemas.microsoft.com/office/drawing/2014/main" id="{20862A7B-41A4-4671-86CD-1044ED5A2886}"/>
            </a:ext>
          </a:extLst>
        </xdr:cNvPr>
        <xdr:cNvGrpSpPr/>
      </xdr:nvGrpSpPr>
      <xdr:grpSpPr>
        <a:xfrm>
          <a:off x="119070" y="103194"/>
          <a:ext cx="2737901" cy="872066"/>
          <a:chOff x="3452812" y="862538"/>
          <a:chExt cx="2655074" cy="428444"/>
        </a:xfrm>
      </xdr:grpSpPr>
      <xdr:sp macro="" textlink="">
        <xdr:nvSpPr>
          <xdr:cNvPr id="3" name="CuadroTexto 2">
            <a:extLst>
              <a:ext uri="{FF2B5EF4-FFF2-40B4-BE49-F238E27FC236}">
                <a16:creationId xmlns:a16="http://schemas.microsoft.com/office/drawing/2014/main" id="{10504970-CC0F-3EAF-7A99-D0D774BF5316}"/>
              </a:ext>
            </a:extLst>
          </xdr:cNvPr>
          <xdr:cNvSpPr txBox="1"/>
        </xdr:nvSpPr>
        <xdr:spPr>
          <a:xfrm>
            <a:off x="3845719" y="862538"/>
            <a:ext cx="974500" cy="4048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rgbClr val="009AD8"/>
                </a:solidFill>
                <a:latin typeface="Calibri" panose="020F0502020204030204" pitchFamily="34" charset="0"/>
              </a:rPr>
              <a:t>2023</a:t>
            </a:r>
          </a:p>
          <a:p>
            <a:endParaRPr lang="es-ES" sz="2400" b="1">
              <a:solidFill>
                <a:srgbClr val="009AD8"/>
              </a:solidFill>
              <a:latin typeface="Calibri" panose="020F0502020204030204" pitchFamily="34" charset="0"/>
            </a:endParaRPr>
          </a:p>
        </xdr:txBody>
      </xdr:sp>
      <xdr:cxnSp macro="">
        <xdr:nvCxnSpPr>
          <xdr:cNvPr id="4" name="Conector recto 3">
            <a:extLst>
              <a:ext uri="{FF2B5EF4-FFF2-40B4-BE49-F238E27FC236}">
                <a16:creationId xmlns:a16="http://schemas.microsoft.com/office/drawing/2014/main" id="{2A776472-D3C7-3034-D02E-648D0F7DF5CA}"/>
              </a:ext>
            </a:extLst>
          </xdr:cNvPr>
          <xdr:cNvCxnSpPr/>
        </xdr:nvCxnSpPr>
        <xdr:spPr>
          <a:xfrm flipH="1">
            <a:off x="4724808" y="881062"/>
            <a:ext cx="0" cy="216000"/>
          </a:xfrm>
          <a:prstGeom prst="line">
            <a:avLst/>
          </a:prstGeom>
          <a:ln w="19050">
            <a:solidFill>
              <a:srgbClr val="009AD8"/>
            </a:solidFill>
          </a:ln>
          <a:effectLst/>
        </xdr:spPr>
        <xdr:style>
          <a:lnRef idx="2">
            <a:schemeClr val="accent1"/>
          </a:lnRef>
          <a:fillRef idx="0">
            <a:schemeClr val="accent1"/>
          </a:fillRef>
          <a:effectRef idx="1">
            <a:schemeClr val="accent1"/>
          </a:effectRef>
          <a:fontRef idx="minor">
            <a:schemeClr val="tx1"/>
          </a:fontRef>
        </xdr:style>
      </xdr:cxnSp>
      <xdr:sp macro="" textlink="">
        <xdr:nvSpPr>
          <xdr:cNvPr id="5" name="CuadroTexto 4">
            <a:extLst>
              <a:ext uri="{FF2B5EF4-FFF2-40B4-BE49-F238E27FC236}">
                <a16:creationId xmlns:a16="http://schemas.microsoft.com/office/drawing/2014/main" id="{541C38C8-3669-7D60-72F6-B91DF4E25D1D}"/>
              </a:ext>
            </a:extLst>
          </xdr:cNvPr>
          <xdr:cNvSpPr txBox="1"/>
        </xdr:nvSpPr>
        <xdr:spPr>
          <a:xfrm>
            <a:off x="4774385" y="886169"/>
            <a:ext cx="1333501"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solidFill>
                  <a:srgbClr val="009AD8"/>
                </a:solidFill>
              </a:rPr>
              <a:t>Información</a:t>
            </a:r>
            <a:r>
              <a:rPr lang="es-ES" sz="900" baseline="0">
                <a:solidFill>
                  <a:srgbClr val="009AD8"/>
                </a:solidFill>
              </a:rPr>
              <a:t> con Relevancia Prudencial</a:t>
            </a:r>
            <a:endParaRPr lang="es-ES" sz="900">
              <a:solidFill>
                <a:srgbClr val="009AD8"/>
              </a:solidFill>
            </a:endParaRPr>
          </a:p>
        </xdr:txBody>
      </xdr:sp>
      <xdr:sp macro="" textlink="">
        <xdr:nvSpPr>
          <xdr:cNvPr id="6" name="Rectángulo 5">
            <a:extLst>
              <a:ext uri="{FF2B5EF4-FFF2-40B4-BE49-F238E27FC236}">
                <a16:creationId xmlns:a16="http://schemas.microsoft.com/office/drawing/2014/main" id="{5DBF1F54-0723-0C78-7EC6-E9DC4DF211D9}"/>
              </a:ext>
            </a:extLst>
          </xdr:cNvPr>
          <xdr:cNvSpPr/>
        </xdr:nvSpPr>
        <xdr:spPr>
          <a:xfrm>
            <a:off x="3452812" y="916781"/>
            <a:ext cx="381000" cy="154781"/>
          </a:xfrm>
          <a:prstGeom prst="rect">
            <a:avLst/>
          </a:prstGeom>
          <a:solidFill>
            <a:srgbClr val="009AD8"/>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s-ES" sz="1100"/>
          </a:p>
        </xdr:txBody>
      </xdr:sp>
    </xdr:grpSp>
    <xdr:clientData/>
  </xdr:twoCellAnchor>
  <xdr:twoCellAnchor>
    <xdr:from>
      <xdr:col>2</xdr:col>
      <xdr:colOff>10062986</xdr:colOff>
      <xdr:row>1</xdr:row>
      <xdr:rowOff>42936</xdr:rowOff>
    </xdr:from>
    <xdr:to>
      <xdr:col>3</xdr:col>
      <xdr:colOff>54659</xdr:colOff>
      <xdr:row>2</xdr:row>
      <xdr:rowOff>142007</xdr:rowOff>
    </xdr:to>
    <xdr:pic>
      <xdr:nvPicPr>
        <xdr:cNvPr id="7" name="Picture 4">
          <a:extLst>
            <a:ext uri="{FF2B5EF4-FFF2-40B4-BE49-F238E27FC236}">
              <a16:creationId xmlns:a16="http://schemas.microsoft.com/office/drawing/2014/main" id="{61D46681-789D-4435-B285-796EEDD960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72611" y="201686"/>
          <a:ext cx="1977298" cy="3610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1306</xdr:rowOff>
    </xdr:to>
    <xdr:pic>
      <xdr:nvPicPr>
        <xdr:cNvPr id="2" name="Imagen 1">
          <a:hlinkClick xmlns:r="http://schemas.openxmlformats.org/officeDocument/2006/relationships" r:id="rId1"/>
          <a:extLst>
            <a:ext uri="{FF2B5EF4-FFF2-40B4-BE49-F238E27FC236}">
              <a16:creationId xmlns:a16="http://schemas.microsoft.com/office/drawing/2014/main" id="{061FEEAD-322F-496F-8217-13C3FCFCBE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1306</xdr:rowOff>
    </xdr:to>
    <xdr:pic>
      <xdr:nvPicPr>
        <xdr:cNvPr id="2" name="Imagen 1">
          <a:hlinkClick xmlns:r="http://schemas.openxmlformats.org/officeDocument/2006/relationships" r:id="rId1"/>
          <a:extLst>
            <a:ext uri="{FF2B5EF4-FFF2-40B4-BE49-F238E27FC236}">
              <a16:creationId xmlns:a16="http://schemas.microsoft.com/office/drawing/2014/main" id="{6BDBB4F8-267D-4FCF-B796-1C3E6792E9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000F423E-4DCB-455B-86FD-103BBEEA45F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E931EAC7-3BF9-411A-AC4A-6659A9F3E0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F6C3ED15-2867-4831-8C1B-9ADF8741A40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33056</xdr:rowOff>
    </xdr:to>
    <xdr:pic>
      <xdr:nvPicPr>
        <xdr:cNvPr id="2" name="Imagen 1">
          <a:hlinkClick xmlns:r="http://schemas.openxmlformats.org/officeDocument/2006/relationships" r:id="rId1"/>
          <a:extLst>
            <a:ext uri="{FF2B5EF4-FFF2-40B4-BE49-F238E27FC236}">
              <a16:creationId xmlns:a16="http://schemas.microsoft.com/office/drawing/2014/main" id="{1A0CF450-78E4-462D-BDA4-EAFCBACB23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8E13810A-FFDF-4242-B8EC-ED4B704EA3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00357DD4-28D3-49A0-A2F6-8E391A5EFB3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BA8E4FEB-37C2-4EE8-A2EE-9D998CD13B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CF48C34B-8150-4D60-A18D-CC64B249DF1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39406</xdr:rowOff>
    </xdr:to>
    <xdr:pic>
      <xdr:nvPicPr>
        <xdr:cNvPr id="2" name="Imagen 1">
          <a:hlinkClick xmlns:r="http://schemas.openxmlformats.org/officeDocument/2006/relationships" r:id="rId1"/>
          <a:extLst>
            <a:ext uri="{FF2B5EF4-FFF2-40B4-BE49-F238E27FC236}">
              <a16:creationId xmlns:a16="http://schemas.microsoft.com/office/drawing/2014/main" id="{2FBAD8BA-1C79-4C80-8160-0888ED9F59F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51727490-8674-49ED-922C-7937FD8AB2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93F73FA6-03F5-4756-86AE-87C0AAC532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CDED7CDA-2CC8-4C2A-BB4B-BA76498E08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EA44B5E2-9C0D-49F5-9722-C7E82022B2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5005B4DE-5266-42D1-B720-6AD4F46C95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1F799320-7514-4A70-89EE-DD7A209ADE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D1BAEA37-2B1A-42DA-B769-FA1487254A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B8302334-C6E1-43D1-8C66-2C204085E3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52AC6529-9DD3-4CC6-9603-4B299BCA56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5B97F02B-6CB1-4348-BEE9-AF84F675DB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22C12BCD-B0FA-4C56-BF6D-981E167D7F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D838DFE5-787F-4184-AFFE-38858DE2B3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348D2ADC-D038-4314-8BAD-80929C2E67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26706</xdr:rowOff>
    </xdr:to>
    <xdr:pic>
      <xdr:nvPicPr>
        <xdr:cNvPr id="2" name="Imagen 1">
          <a:hlinkClick xmlns:r="http://schemas.openxmlformats.org/officeDocument/2006/relationships" r:id="rId1"/>
          <a:extLst>
            <a:ext uri="{FF2B5EF4-FFF2-40B4-BE49-F238E27FC236}">
              <a16:creationId xmlns:a16="http://schemas.microsoft.com/office/drawing/2014/main" id="{D37D2A14-6279-4068-A6A8-159961C6CDC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10831</xdr:rowOff>
    </xdr:to>
    <xdr:pic>
      <xdr:nvPicPr>
        <xdr:cNvPr id="2" name="Imagen 1">
          <a:hlinkClick xmlns:r="http://schemas.openxmlformats.org/officeDocument/2006/relationships" r:id="rId1"/>
          <a:extLst>
            <a:ext uri="{FF2B5EF4-FFF2-40B4-BE49-F238E27FC236}">
              <a16:creationId xmlns:a16="http://schemas.microsoft.com/office/drawing/2014/main" id="{03C7CDAE-A2EF-4885-AD7B-97C9B766BE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E7506FFC-C6F4-492E-9F21-6F837135EF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201331</xdr:rowOff>
    </xdr:to>
    <xdr:pic>
      <xdr:nvPicPr>
        <xdr:cNvPr id="2" name="Imagen 1">
          <a:hlinkClick xmlns:r="http://schemas.openxmlformats.org/officeDocument/2006/relationships" r:id="rId1"/>
          <a:extLst>
            <a:ext uri="{FF2B5EF4-FFF2-40B4-BE49-F238E27FC236}">
              <a16:creationId xmlns:a16="http://schemas.microsoft.com/office/drawing/2014/main" id="{571FE80E-308E-4EF9-BA48-E2E6F6FAA7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B49F9B80-9EAF-417F-8790-FBA51338B8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201331</xdr:rowOff>
    </xdr:to>
    <xdr:pic>
      <xdr:nvPicPr>
        <xdr:cNvPr id="2" name="Imagen 1">
          <a:hlinkClick xmlns:r="http://schemas.openxmlformats.org/officeDocument/2006/relationships" r:id="rId1"/>
          <a:extLst>
            <a:ext uri="{FF2B5EF4-FFF2-40B4-BE49-F238E27FC236}">
              <a16:creationId xmlns:a16="http://schemas.microsoft.com/office/drawing/2014/main" id="{FF86C19D-96A8-4ED3-9D48-6BB70E08CB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B7402879-CED3-431F-8B2C-E34E9EA6BF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0B0D74B1-9E9B-4135-8745-C9C4CB66FB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38100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EE645082-E620-4E62-92AE-7FA6FE6E30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6403A8BF-17E3-4F7D-ADBC-2C31C403889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0C3C7CFE-884A-4B89-8229-51BD6EC61C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71A4309D-BA55-41AB-844D-7D16AEB448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2B671016-A8FB-47EE-9A66-4EE6D618DD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2DE07564-9D1B-4B04-8A42-07652B87737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F19A85EA-098C-4AE2-8564-496BD7BC3C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BA098AF1-AF0D-4595-9C6A-A6F655DE7C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ED2B0B3D-7F16-43A1-8C3C-A8F072EDF7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983D13BA-B6E3-4035-8E90-95A15EC981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2853D2BF-0344-4D52-91C8-5506FC88FD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292100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E882AE32-07A4-4D80-BDA4-11164422E7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D74A6F7A-624E-4CAB-8DEA-DA630D22CF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B1054C0F-2F76-4990-8C64-889A8E5C60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374679</xdr:colOff>
      <xdr:row>4</xdr:row>
      <xdr:rowOff>139700</xdr:rowOff>
    </xdr:from>
    <xdr:to>
      <xdr:col>6</xdr:col>
      <xdr:colOff>741045</xdr:colOff>
      <xdr:row>18</xdr:row>
      <xdr:rowOff>172700</xdr:rowOff>
    </xdr:to>
    <xdr:pic>
      <xdr:nvPicPr>
        <xdr:cNvPr id="6" name="Imagen 5">
          <a:extLst>
            <a:ext uri="{FF2B5EF4-FFF2-40B4-BE49-F238E27FC236}">
              <a16:creationId xmlns:a16="http://schemas.microsoft.com/office/drawing/2014/main" id="{0A770CBC-7E90-709E-3C00-0227F11376F5}"/>
            </a:ext>
          </a:extLst>
        </xdr:cNvPr>
        <xdr:cNvPicPr>
          <a:picLocks noChangeAspect="1"/>
        </xdr:cNvPicPr>
      </xdr:nvPicPr>
      <xdr:blipFill>
        <a:blip xmlns:r="http://schemas.openxmlformats.org/officeDocument/2006/relationships" r:embed="rId1"/>
        <a:stretch>
          <a:fillRect/>
        </a:stretch>
      </xdr:blipFill>
      <xdr:spPr>
        <a:xfrm>
          <a:off x="1289079" y="520700"/>
          <a:ext cx="4938366" cy="2700000"/>
        </a:xfrm>
        <a:prstGeom prst="rect">
          <a:avLst/>
        </a:prstGeom>
      </xdr:spPr>
    </xdr:pic>
    <xdr:clientData/>
  </xdr:twoCellAnchor>
  <xdr:twoCellAnchor editAs="oneCell">
    <xdr:from>
      <xdr:col>1</xdr:col>
      <xdr:colOff>400051</xdr:colOff>
      <xdr:row>20</xdr:row>
      <xdr:rowOff>44450</xdr:rowOff>
    </xdr:from>
    <xdr:to>
      <xdr:col>6</xdr:col>
      <xdr:colOff>742950</xdr:colOff>
      <xdr:row>34</xdr:row>
      <xdr:rowOff>77450</xdr:rowOff>
    </xdr:to>
    <xdr:pic>
      <xdr:nvPicPr>
        <xdr:cNvPr id="7" name="Imagen 6">
          <a:extLst>
            <a:ext uri="{FF2B5EF4-FFF2-40B4-BE49-F238E27FC236}">
              <a16:creationId xmlns:a16="http://schemas.microsoft.com/office/drawing/2014/main" id="{FC202392-7439-EB3B-290D-F509A8E001F8}"/>
            </a:ext>
          </a:extLst>
        </xdr:cNvPr>
        <xdr:cNvPicPr>
          <a:picLocks noChangeAspect="1"/>
        </xdr:cNvPicPr>
      </xdr:nvPicPr>
      <xdr:blipFill>
        <a:blip xmlns:r="http://schemas.openxmlformats.org/officeDocument/2006/relationships" r:embed="rId2"/>
        <a:stretch>
          <a:fillRect/>
        </a:stretch>
      </xdr:blipFill>
      <xdr:spPr>
        <a:xfrm>
          <a:off x="1276351" y="3473450"/>
          <a:ext cx="4724399" cy="2700000"/>
        </a:xfrm>
        <a:prstGeom prst="rect">
          <a:avLst/>
        </a:prstGeom>
      </xdr:spPr>
    </xdr:pic>
    <xdr:clientData/>
  </xdr:twoCellAnchor>
  <xdr:twoCellAnchor editAs="oneCell">
    <xdr:from>
      <xdr:col>0</xdr:col>
      <xdr:colOff>0</xdr:colOff>
      <xdr:row>0</xdr:row>
      <xdr:rowOff>0</xdr:rowOff>
    </xdr:from>
    <xdr:to>
      <xdr:col>0</xdr:col>
      <xdr:colOff>514350</xdr:colOff>
      <xdr:row>1</xdr:row>
      <xdr:rowOff>7656</xdr:rowOff>
    </xdr:to>
    <xdr:pic>
      <xdr:nvPicPr>
        <xdr:cNvPr id="2" name="Imagen 1">
          <a:hlinkClick xmlns:r="http://schemas.openxmlformats.org/officeDocument/2006/relationships" r:id="rId3"/>
          <a:extLst>
            <a:ext uri="{FF2B5EF4-FFF2-40B4-BE49-F238E27FC236}">
              <a16:creationId xmlns:a16="http://schemas.microsoft.com/office/drawing/2014/main" id="{6A3939DF-0122-41DB-8C65-0D512032294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A4979BEE-1116-46E4-B7B0-C99ABB5B6F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7D4D893F-E7F9-4261-A4E8-E04A00300C7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20356</xdr:rowOff>
    </xdr:to>
    <xdr:pic>
      <xdr:nvPicPr>
        <xdr:cNvPr id="2" name="Imagen 1">
          <a:hlinkClick xmlns:r="http://schemas.openxmlformats.org/officeDocument/2006/relationships" r:id="rId1"/>
          <a:extLst>
            <a:ext uri="{FF2B5EF4-FFF2-40B4-BE49-F238E27FC236}">
              <a16:creationId xmlns:a16="http://schemas.microsoft.com/office/drawing/2014/main" id="{20837806-5D45-437D-90B3-3A9BA81240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15FA9BB0-DD8C-430F-9240-F8B6F0C666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E34EEFDB-1323-41DA-97CB-4B2E3126D1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070B04B5-A882-4A9A-8A35-45478BDDB76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D9B0952E-F559-46CF-86F8-79CB09BAA0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1306</xdr:rowOff>
    </xdr:to>
    <xdr:pic>
      <xdr:nvPicPr>
        <xdr:cNvPr id="2" name="Imagen 1">
          <a:hlinkClick xmlns:r="http://schemas.openxmlformats.org/officeDocument/2006/relationships" r:id="rId1"/>
          <a:extLst>
            <a:ext uri="{FF2B5EF4-FFF2-40B4-BE49-F238E27FC236}">
              <a16:creationId xmlns:a16="http://schemas.microsoft.com/office/drawing/2014/main" id="{E4C09E0C-544D-4C48-BBB0-36974AA476D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1</xdr:row>
      <xdr:rowOff>1306</xdr:rowOff>
    </xdr:to>
    <xdr:pic>
      <xdr:nvPicPr>
        <xdr:cNvPr id="2" name="Imagen 1">
          <a:hlinkClick xmlns:r="http://schemas.openxmlformats.org/officeDocument/2006/relationships" r:id="rId1"/>
          <a:extLst>
            <a:ext uri="{FF2B5EF4-FFF2-40B4-BE49-F238E27FC236}">
              <a16:creationId xmlns:a16="http://schemas.microsoft.com/office/drawing/2014/main" id="{D7D19014-19CC-4BD4-B956-694575FAD8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F05E2A72-1761-4574-BADB-EC78BA6A5B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BE246099-9D01-498E-8543-4E1F4B3ACB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514350</xdr:colOff>
      <xdr:row>0</xdr:row>
      <xdr:rowOff>198156</xdr:rowOff>
    </xdr:to>
    <xdr:pic>
      <xdr:nvPicPr>
        <xdr:cNvPr id="2" name="Imagen 1">
          <a:hlinkClick xmlns:r="http://schemas.openxmlformats.org/officeDocument/2006/relationships" r:id="rId1"/>
          <a:extLst>
            <a:ext uri="{FF2B5EF4-FFF2-40B4-BE49-F238E27FC236}">
              <a16:creationId xmlns:a16="http://schemas.microsoft.com/office/drawing/2014/main" id="{01818B71-0D0E-43CA-A0D9-6461EBA06B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514350" cy="198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drawing" Target="../drawings/drawing12.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drawing" Target="../drawings/drawing13.xml"/>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 Id="rId2" Type="http://schemas.openxmlformats.org/officeDocument/2006/relationships/drawing" Target="../drawings/drawing14.xml"/>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 Id="rId2" Type="http://schemas.openxmlformats.org/officeDocument/2006/relationships/drawing" Target="../drawings/drawing15.xml"/>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 Id="rId2" Type="http://schemas.openxmlformats.org/officeDocument/2006/relationships/drawing" Target="../drawings/drawing16.xml"/>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 Id="rId2" Type="http://schemas.openxmlformats.org/officeDocument/2006/relationships/drawing" Target="../drawings/drawing17.xml"/>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 Id="rId2" Type="http://schemas.openxmlformats.org/officeDocument/2006/relationships/drawing" Target="../drawings/drawing18.xml"/>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 Id="rId2" Type="http://schemas.openxmlformats.org/officeDocument/2006/relationships/drawing" Target="../drawings/drawing19.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 Id="rId2" Type="http://schemas.openxmlformats.org/officeDocument/2006/relationships/drawing" Target="../drawings/drawing20.xml"/>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 Id="rId2" Type="http://schemas.openxmlformats.org/officeDocument/2006/relationships/drawing" Target="../drawings/drawing21.xml"/>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 Id="rId2" Type="http://schemas.openxmlformats.org/officeDocument/2006/relationships/drawing" Target="../drawings/drawing22.xml"/>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 Id="rId2" Type="http://schemas.openxmlformats.org/officeDocument/2006/relationships/drawing" Target="../drawings/drawing23.xml"/>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 Id="rId2" Type="http://schemas.openxmlformats.org/officeDocument/2006/relationships/drawing" Target="../drawings/drawing24.xml"/>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 Id="rId2" Type="http://schemas.openxmlformats.org/officeDocument/2006/relationships/drawing" Target="../drawings/drawing25.xml"/>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 Id="rId2" Type="http://schemas.openxmlformats.org/officeDocument/2006/relationships/drawing" Target="../drawings/drawing26.xml"/>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 Id="rId2" Type="http://schemas.openxmlformats.org/officeDocument/2006/relationships/drawing" Target="../drawings/drawing27.xml"/>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 Id="rId2" Type="http://schemas.openxmlformats.org/officeDocument/2006/relationships/drawing" Target="../drawings/drawing28.xml"/>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9.bin"/>
  <Relationship Id="rId2" Type="http://schemas.openxmlformats.org/officeDocument/2006/relationships/drawing" Target="../drawings/drawing29.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30.bin"/>
  <Relationship Id="rId2" Type="http://schemas.openxmlformats.org/officeDocument/2006/relationships/drawing" Target="../drawings/drawing30.xml"/>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1.bin"/>
  <Relationship Id="rId2" Type="http://schemas.openxmlformats.org/officeDocument/2006/relationships/drawing" Target="../drawings/drawing31.xml"/>
</Relationships>

</file>

<file path=xl/worksheets/_rels/sheet32.xml.rels><?xml version="1.0" encoding="UTF-8"?>

<Relationships xmlns="http://schemas.openxmlformats.org/package/2006/relationships">
  <Relationship Id="rId1" Type="http://schemas.openxmlformats.org/officeDocument/2006/relationships/printerSettings" Target="../printerSettings/printerSettings32.bin"/>
  <Relationship Id="rId2" Type="http://schemas.openxmlformats.org/officeDocument/2006/relationships/drawing" Target="../drawings/drawing32.xml"/>
</Relationships>

</file>

<file path=xl/worksheets/_rels/sheet33.xml.rels><?xml version="1.0" encoding="UTF-8"?>

<Relationships xmlns="http://schemas.openxmlformats.org/package/2006/relationships">
  <Relationship Id="rId1" Type="http://schemas.openxmlformats.org/officeDocument/2006/relationships/printerSettings" Target="../printerSettings/printerSettings33.bin"/>
  <Relationship Id="rId2" Type="http://schemas.openxmlformats.org/officeDocument/2006/relationships/drawing" Target="../drawings/drawing33.xml"/>
</Relationships>

</file>

<file path=xl/worksheets/_rels/sheet34.xml.rels><?xml version="1.0" encoding="UTF-8"?>

<Relationships xmlns="http://schemas.openxmlformats.org/package/2006/relationships">
  <Relationship Id="rId1" Type="http://schemas.openxmlformats.org/officeDocument/2006/relationships/printerSettings" Target="../printerSettings/printerSettings34.bin"/>
  <Relationship Id="rId2" Type="http://schemas.openxmlformats.org/officeDocument/2006/relationships/drawing" Target="../drawings/drawing34.xml"/>
</Relationships>

</file>

<file path=xl/worksheets/_rels/sheet35.xml.rels><?xml version="1.0" encoding="UTF-8"?>

<Relationships xmlns="http://schemas.openxmlformats.org/package/2006/relationships">
  <Relationship Id="rId1" Type="http://schemas.openxmlformats.org/officeDocument/2006/relationships/printerSettings" Target="../printerSettings/printerSettings35.bin"/>
  <Relationship Id="rId2" Type="http://schemas.openxmlformats.org/officeDocument/2006/relationships/drawing" Target="../drawings/drawing35.xml"/>
</Relationships>

</file>

<file path=xl/worksheets/_rels/sheet36.xml.rels><?xml version="1.0" encoding="UTF-8"?>

<Relationships xmlns="http://schemas.openxmlformats.org/package/2006/relationships">
  <Relationship Id="rId1" Type="http://schemas.openxmlformats.org/officeDocument/2006/relationships/printerSettings" Target="../printerSettings/printerSettings36.bin"/>
  <Relationship Id="rId2" Type="http://schemas.openxmlformats.org/officeDocument/2006/relationships/drawing" Target="../drawings/drawing36.xml"/>
</Relationships>

</file>

<file path=xl/worksheets/_rels/sheet37.xml.rels><?xml version="1.0" encoding="UTF-8"?>

<Relationships xmlns="http://schemas.openxmlformats.org/package/2006/relationships">
  <Relationship Id="rId1" Type="http://schemas.openxmlformats.org/officeDocument/2006/relationships/printerSettings" Target="../printerSettings/printerSettings37.bin"/>
  <Relationship Id="rId2" Type="http://schemas.openxmlformats.org/officeDocument/2006/relationships/drawing" Target="../drawings/drawing37.xml"/>
</Relationships>

</file>

<file path=xl/worksheets/_rels/sheet38.xml.rels><?xml version="1.0" encoding="UTF-8"?>

<Relationships xmlns="http://schemas.openxmlformats.org/package/2006/relationships">
  <Relationship Id="rId1" Type="http://schemas.openxmlformats.org/officeDocument/2006/relationships/printerSettings" Target="../printerSettings/printerSettings38.bin"/>
  <Relationship Id="rId2" Type="http://schemas.openxmlformats.org/officeDocument/2006/relationships/drawing" Target="../drawings/drawing38.xml"/>
</Relationships>

</file>

<file path=xl/worksheets/_rels/sheet39.xml.rels><?xml version="1.0" encoding="UTF-8"?>

<Relationships xmlns="http://schemas.openxmlformats.org/package/2006/relationships">
  <Relationship Id="rId1" Type="http://schemas.openxmlformats.org/officeDocument/2006/relationships/printerSettings" Target="../printerSettings/printerSettings39.bin"/>
  <Relationship Id="rId2" Type="http://schemas.openxmlformats.org/officeDocument/2006/relationships/drawing" Target="../drawings/drawing39.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40.xml.rels><?xml version="1.0" encoding="UTF-8"?>

<Relationships xmlns="http://schemas.openxmlformats.org/package/2006/relationships">
  <Relationship Id="rId1" Type="http://schemas.openxmlformats.org/officeDocument/2006/relationships/printerSettings" Target="../printerSettings/printerSettings40.bin"/>
  <Relationship Id="rId2" Type="http://schemas.openxmlformats.org/officeDocument/2006/relationships/drawing" Target="../drawings/drawing40.xml"/>
</Relationships>

</file>

<file path=xl/worksheets/_rels/sheet41.xml.rels><?xml version="1.0" encoding="UTF-8"?>

<Relationships xmlns="http://schemas.openxmlformats.org/package/2006/relationships">
  <Relationship Id="rId1" Type="http://schemas.openxmlformats.org/officeDocument/2006/relationships/printerSettings" Target="../printerSettings/printerSettings41.bin"/>
  <Relationship Id="rId2" Type="http://schemas.openxmlformats.org/officeDocument/2006/relationships/drawing" Target="../drawings/drawing41.xml"/>
</Relationships>

</file>

<file path=xl/worksheets/_rels/sheet42.xml.rels><?xml version="1.0" encoding="UTF-8"?>

<Relationships xmlns="http://schemas.openxmlformats.org/package/2006/relationships">
  <Relationship Id="rId1" Type="http://schemas.openxmlformats.org/officeDocument/2006/relationships/printerSettings" Target="../printerSettings/printerSettings42.bin"/>
  <Relationship Id="rId2" Type="http://schemas.openxmlformats.org/officeDocument/2006/relationships/drawing" Target="../drawings/drawing42.xml"/>
</Relationships>

</file>

<file path=xl/worksheets/_rels/sheet43.xml.rels><?xml version="1.0" encoding="UTF-8"?>

<Relationships xmlns="http://schemas.openxmlformats.org/package/2006/relationships">
  <Relationship Id="rId1" Type="http://schemas.openxmlformats.org/officeDocument/2006/relationships/printerSettings" Target="../printerSettings/printerSettings43.bin"/>
  <Relationship Id="rId2" Type="http://schemas.openxmlformats.org/officeDocument/2006/relationships/drawing" Target="../drawings/drawing43.xml"/>
</Relationships>

</file>

<file path=xl/worksheets/_rels/sheet44.xml.rels><?xml version="1.0" encoding="UTF-8"?>

<Relationships xmlns="http://schemas.openxmlformats.org/package/2006/relationships">
  <Relationship Id="rId1" Type="http://schemas.openxmlformats.org/officeDocument/2006/relationships/printerSettings" Target="../printerSettings/printerSettings44.bin"/>
  <Relationship Id="rId2" Type="http://schemas.openxmlformats.org/officeDocument/2006/relationships/drawing" Target="../drawings/drawing44.xml"/>
</Relationships>

</file>

<file path=xl/worksheets/_rels/sheet45.xml.rels><?xml version="1.0" encoding="UTF-8"?>

<Relationships xmlns="http://schemas.openxmlformats.org/package/2006/relationships">
  <Relationship Id="rId1" Type="http://schemas.openxmlformats.org/officeDocument/2006/relationships/printerSettings" Target="../printerSettings/printerSettings45.bin"/>
  <Relationship Id="rId2" Type="http://schemas.openxmlformats.org/officeDocument/2006/relationships/drawing" Target="../drawings/drawing45.xml"/>
</Relationships>

</file>

<file path=xl/worksheets/_rels/sheet46.xml.rels><?xml version="1.0" encoding="UTF-8"?>

<Relationships xmlns="http://schemas.openxmlformats.org/package/2006/relationships">
  <Relationship Id="rId1" Type="http://schemas.openxmlformats.org/officeDocument/2006/relationships/printerSettings" Target="../printerSettings/printerSettings46.bin"/>
  <Relationship Id="rId2" Type="http://schemas.openxmlformats.org/officeDocument/2006/relationships/drawing" Target="../drawings/drawing46.xml"/>
</Relationships>

</file>

<file path=xl/worksheets/_rels/sheet47.xml.rels><?xml version="1.0" encoding="UTF-8"?>

<Relationships xmlns="http://schemas.openxmlformats.org/package/2006/relationships">
  <Relationship Id="rId1" Type="http://schemas.openxmlformats.org/officeDocument/2006/relationships/printerSettings" Target="../printerSettings/printerSettings47.bin"/>
  <Relationship Id="rId2" Type="http://schemas.openxmlformats.org/officeDocument/2006/relationships/drawing" Target="../drawings/drawing47.xml"/>
</Relationships>

</file>

<file path=xl/worksheets/_rels/sheet48.xml.rels><?xml version="1.0" encoding="UTF-8"?>

<Relationships xmlns="http://schemas.openxmlformats.org/package/2006/relationships">
  <Relationship Id="rId1" Type="http://schemas.openxmlformats.org/officeDocument/2006/relationships/printerSettings" Target="../printerSettings/printerSettings48.bin"/>
  <Relationship Id="rId2" Type="http://schemas.openxmlformats.org/officeDocument/2006/relationships/drawing" Target="../drawings/drawing48.xml"/>
</Relationships>

</file>

<file path=xl/worksheets/_rels/sheet49.xml.rels><?xml version="1.0" encoding="UTF-8"?>

<Relationships xmlns="http://schemas.openxmlformats.org/package/2006/relationships">
  <Relationship Id="rId1" Type="http://schemas.openxmlformats.org/officeDocument/2006/relationships/printerSettings" Target="../printerSettings/printerSettings49.bin"/>
  <Relationship Id="rId2" Type="http://schemas.openxmlformats.org/officeDocument/2006/relationships/drawing" Target="../drawings/drawing49.x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50.xml.rels><?xml version="1.0" encoding="UTF-8"?>

<Relationships xmlns="http://schemas.openxmlformats.org/package/2006/relationships">
  <Relationship Id="rId1" Type="http://schemas.openxmlformats.org/officeDocument/2006/relationships/printerSettings" Target="../printerSettings/printerSettings50.bin"/>
  <Relationship Id="rId2" Type="http://schemas.openxmlformats.org/officeDocument/2006/relationships/drawing" Target="../drawings/drawing50.xml"/>
</Relationships>

</file>

<file path=xl/worksheets/_rels/sheet51.xml.rels><?xml version="1.0" encoding="UTF-8"?>

<Relationships xmlns="http://schemas.openxmlformats.org/package/2006/relationships">
  <Relationship Id="rId1" Type="http://schemas.openxmlformats.org/officeDocument/2006/relationships/printerSettings" Target="../printerSettings/printerSettings51.bin"/>
  <Relationship Id="rId2" Type="http://schemas.openxmlformats.org/officeDocument/2006/relationships/drawing" Target="../drawings/drawing51.xml"/>
</Relationships>

</file>

<file path=xl/worksheets/_rels/sheet52.xml.rels><?xml version="1.0" encoding="UTF-8"?>

<Relationships xmlns="http://schemas.openxmlformats.org/package/2006/relationships">
  <Relationship Id="rId1" Type="http://schemas.openxmlformats.org/officeDocument/2006/relationships/printerSettings" Target="../printerSettings/printerSettings52.bin"/>
  <Relationship Id="rId2" Type="http://schemas.openxmlformats.org/officeDocument/2006/relationships/drawing" Target="../drawings/drawing52.xml"/>
</Relationships>

</file>

<file path=xl/worksheets/_rels/sheet53.xml.rels><?xml version="1.0" encoding="UTF-8"?>

<Relationships xmlns="http://schemas.openxmlformats.org/package/2006/relationships">
  <Relationship Id="rId1" Type="http://schemas.openxmlformats.org/officeDocument/2006/relationships/printerSettings" Target="../printerSettings/printerSettings53.bin"/>
  <Relationship Id="rId2" Type="http://schemas.openxmlformats.org/officeDocument/2006/relationships/drawing" Target="../drawings/drawing53.xml"/>
</Relationships>

</file>

<file path=xl/worksheets/_rels/sheet54.xml.rels><?xml version="1.0" encoding="UTF-8"?>

<Relationships xmlns="http://schemas.openxmlformats.org/package/2006/relationships">
  <Relationship Id="rId1" Type="http://schemas.openxmlformats.org/officeDocument/2006/relationships/printerSettings" Target="../printerSettings/printerSettings54.bin"/>
  <Relationship Id="rId2" Type="http://schemas.openxmlformats.org/officeDocument/2006/relationships/drawing" Target="../drawings/drawing54.xml"/>
</Relationships>

</file>

<file path=xl/worksheets/_rels/sheet55.xml.rels><?xml version="1.0" encoding="UTF-8"?>

<Relationships xmlns="http://schemas.openxmlformats.org/package/2006/relationships">
  <Relationship Id="rId1" Type="http://schemas.openxmlformats.org/officeDocument/2006/relationships/printerSettings" Target="../printerSettings/printerSettings55.bin"/>
  <Relationship Id="rId2" Type="http://schemas.openxmlformats.org/officeDocument/2006/relationships/drawing" Target="../drawings/drawing55.xml"/>
</Relationships>

</file>

<file path=xl/worksheets/_rels/sheet56.xml.rels><?xml version="1.0" encoding="UTF-8"?>

<Relationships xmlns="http://schemas.openxmlformats.org/package/2006/relationships">
  <Relationship Id="rId1" Type="http://schemas.openxmlformats.org/officeDocument/2006/relationships/printerSettings" Target="../printerSettings/printerSettings56.bin"/>
  <Relationship Id="rId2" Type="http://schemas.openxmlformats.org/officeDocument/2006/relationships/drawing" Target="../drawings/drawing56.xml"/>
</Relationships>

</file>

<file path=xl/worksheets/_rels/sheet57.xml.rels><?xml version="1.0" encoding="UTF-8"?>

<Relationships xmlns="http://schemas.openxmlformats.org/package/2006/relationships">
  <Relationship Id="rId1" Type="http://schemas.openxmlformats.org/officeDocument/2006/relationships/printerSettings" Target="../printerSettings/printerSettings57.bin"/>
  <Relationship Id="rId2" Type="http://schemas.openxmlformats.org/officeDocument/2006/relationships/drawing" Target="../drawings/drawing57.xml"/>
</Relationships>

</file>

<file path=xl/worksheets/_rels/sheet58.xml.rels><?xml version="1.0" encoding="UTF-8"?>

<Relationships xmlns="http://schemas.openxmlformats.org/package/2006/relationships">
  <Relationship Id="rId1" Type="http://schemas.openxmlformats.org/officeDocument/2006/relationships/printerSettings" Target="../printerSettings/printerSettings58.bin"/>
  <Relationship Id="rId2" Type="http://schemas.openxmlformats.org/officeDocument/2006/relationships/drawing" Target="../drawings/drawing58.xml"/>
</Relationships>

</file>

<file path=xl/worksheets/_rels/sheet59.xml.rels><?xml version="1.0" encoding="UTF-8"?>

<Relationships xmlns="http://schemas.openxmlformats.org/package/2006/relationships">
  <Relationship Id="rId1" Type="http://schemas.openxmlformats.org/officeDocument/2006/relationships/printerSettings" Target="../printerSettings/printerSettings59.bin"/>
  <Relationship Id="rId2" Type="http://schemas.openxmlformats.org/officeDocument/2006/relationships/drawing" Target="../drawings/drawing59.x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60.xml.rels><?xml version="1.0" encoding="UTF-8"?>

<Relationships xmlns="http://schemas.openxmlformats.org/package/2006/relationships">
  <Relationship Id="rId1" Type="http://schemas.openxmlformats.org/officeDocument/2006/relationships/printerSettings" Target="../printerSettings/printerSettings60.bin"/>
  <Relationship Id="rId2" Type="http://schemas.openxmlformats.org/officeDocument/2006/relationships/drawing" Target="../drawings/drawing60.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AZ407"/>
  <sheetViews>
    <sheetView showGridLines="0" showRowColHeaders="0" tabSelected="1" showRuler="0" zoomScale="80" zoomScaleNormal="80" workbookViewId="0">
      <selection activeCell="C20" sqref="C20"/>
    </sheetView>
  </sheetViews>
  <sheetFormatPr baseColWidth="10" defaultColWidth="13.140625" defaultRowHeight="12.75" x14ac:dyDescent="0.2"/>
  <cols>
    <col min="1" max="1" customWidth="true" style="686" width="6.0" collapsed="false"/>
    <col min="2" max="2" customWidth="true" style="686" width="7.0" collapsed="false"/>
    <col min="3" max="3" customWidth="true" style="686" width="171.5703125" collapsed="false"/>
    <col min="4" max="5" customWidth="true" style="686" width="9.28515625" collapsed="false"/>
    <col min="6" max="16384" style="686" width="13.140625" collapsed="false"/>
  </cols>
  <sheetData>
    <row r="2" spans="2:3" ht="20.45" customHeight="1" x14ac:dyDescent="0.2"/>
    <row r="3" spans="2:3" ht="66.95" customHeight="1" x14ac:dyDescent="0.4">
      <c r="B3" s="719" t="s">
        <v>0</v>
      </c>
      <c r="C3" s="718"/>
    </row>
    <row r="4" spans="2:3" ht="16.7" customHeight="1" x14ac:dyDescent="0.2">
      <c r="B4" s="716" t="s">
        <v>1384</v>
      </c>
    </row>
    <row r="5" spans="2:3" s="703" customFormat="1" ht="16.7" customHeight="1" x14ac:dyDescent="0.2"/>
    <row r="6" spans="2:3" ht="20.100000000000001" customHeight="1" x14ac:dyDescent="0.2">
      <c r="B6" s="717" t="s">
        <v>1</v>
      </c>
      <c r="C6" s="718"/>
    </row>
    <row r="7" spans="2:3" ht="15" customHeight="1" x14ac:dyDescent="0.2">
      <c r="B7" s="13"/>
      <c r="C7" s="14"/>
    </row>
    <row r="8" spans="2:3" ht="15.75" customHeight="1" x14ac:dyDescent="0.2">
      <c r="B8" s="2">
        <v>1</v>
      </c>
      <c r="C8" s="3" t="s">
        <v>2</v>
      </c>
    </row>
    <row r="9" spans="2:3" ht="15.75" customHeight="1" x14ac:dyDescent="0.2">
      <c r="B9" s="4">
        <v>2</v>
      </c>
      <c r="C9" s="5" t="s">
        <v>4</v>
      </c>
    </row>
    <row r="10" spans="2:3" ht="20.85" customHeight="1" x14ac:dyDescent="0.2">
      <c r="B10" s="15"/>
      <c r="C10" s="16"/>
    </row>
    <row r="11" spans="2:3" ht="20.85" customHeight="1" x14ac:dyDescent="0.2">
      <c r="B11" s="717" t="s">
        <v>5</v>
      </c>
      <c r="C11" s="718"/>
    </row>
    <row r="12" spans="2:3" ht="15" customHeight="1" x14ac:dyDescent="0.2">
      <c r="B12" s="13"/>
      <c r="C12" s="14"/>
    </row>
    <row r="13" spans="2:3" ht="15.75" customHeight="1" x14ac:dyDescent="0.2">
      <c r="B13" s="2">
        <v>3</v>
      </c>
      <c r="C13" s="3" t="s">
        <v>6</v>
      </c>
    </row>
    <row r="14" spans="2:3" ht="15.75" customHeight="1" x14ac:dyDescent="0.2">
      <c r="B14" s="4">
        <v>4</v>
      </c>
      <c r="C14" s="5" t="s">
        <v>7</v>
      </c>
    </row>
    <row r="15" spans="2:3" ht="15.75" customHeight="1" x14ac:dyDescent="0.2">
      <c r="B15" s="4">
        <v>5</v>
      </c>
      <c r="C15" s="5" t="s">
        <v>8</v>
      </c>
    </row>
    <row r="16" spans="2:3" ht="15.75" customHeight="1" x14ac:dyDescent="0.2">
      <c r="B16" s="4">
        <v>6</v>
      </c>
      <c r="C16" s="5" t="s">
        <v>9</v>
      </c>
    </row>
    <row r="17" spans="2:3" ht="15.75" customHeight="1" x14ac:dyDescent="0.2">
      <c r="B17" s="4">
        <v>7</v>
      </c>
      <c r="C17" s="5" t="s">
        <v>10</v>
      </c>
    </row>
    <row r="18" spans="2:3" ht="15.75" customHeight="1" x14ac:dyDescent="0.2">
      <c r="B18" s="4">
        <v>8</v>
      </c>
      <c r="C18" s="5" t="s">
        <v>11</v>
      </c>
    </row>
    <row r="19" spans="2:3" ht="15.75" customHeight="1" x14ac:dyDescent="0.2">
      <c r="B19" s="4">
        <v>9</v>
      </c>
      <c r="C19" s="5" t="s">
        <v>12</v>
      </c>
    </row>
    <row r="20" spans="2:3" ht="15.75" customHeight="1" x14ac:dyDescent="0.2">
      <c r="B20" s="4">
        <v>10</v>
      </c>
      <c r="C20" s="5" t="s">
        <v>13</v>
      </c>
    </row>
    <row r="21" spans="2:3" ht="15.75" customHeight="1" x14ac:dyDescent="0.2">
      <c r="B21" s="4">
        <v>11</v>
      </c>
      <c r="C21" s="5" t="s">
        <v>14</v>
      </c>
    </row>
    <row r="22" spans="2:3" ht="15.75" customHeight="1" x14ac:dyDescent="0.2">
      <c r="B22" s="4">
        <v>12</v>
      </c>
      <c r="C22" s="5" t="s">
        <v>15</v>
      </c>
    </row>
    <row r="23" spans="2:3" ht="20.85" customHeight="1" x14ac:dyDescent="0.2">
      <c r="B23" s="17"/>
      <c r="C23" s="16"/>
    </row>
    <row r="24" spans="2:3" ht="20.85" customHeight="1" x14ac:dyDescent="0.2">
      <c r="B24" s="717" t="s">
        <v>16</v>
      </c>
      <c r="C24" s="718"/>
    </row>
    <row r="25" spans="2:3" ht="15" customHeight="1" x14ac:dyDescent="0.2">
      <c r="B25" s="13"/>
      <c r="C25" s="14"/>
    </row>
    <row r="26" spans="2:3" ht="15.75" customHeight="1" x14ac:dyDescent="0.2">
      <c r="B26" s="2">
        <v>13</v>
      </c>
      <c r="C26" s="3" t="s">
        <v>17</v>
      </c>
    </row>
    <row r="27" spans="2:3" ht="15.75" customHeight="1" x14ac:dyDescent="0.2">
      <c r="B27" s="4">
        <v>14</v>
      </c>
      <c r="C27" s="5" t="s">
        <v>18</v>
      </c>
    </row>
    <row r="28" spans="2:3" ht="15.75" customHeight="1" x14ac:dyDescent="0.2">
      <c r="B28" s="4">
        <v>15</v>
      </c>
      <c r="C28" s="5" t="s">
        <v>19</v>
      </c>
    </row>
    <row r="29" spans="2:3" ht="20.85" customHeight="1" x14ac:dyDescent="0.2">
      <c r="B29" s="17"/>
      <c r="C29" s="16"/>
    </row>
    <row r="30" spans="2:3" ht="20.85" customHeight="1" x14ac:dyDescent="0.2">
      <c r="B30" s="717" t="s">
        <v>20</v>
      </c>
      <c r="C30" s="718"/>
    </row>
    <row r="31" spans="2:3" ht="15" customHeight="1" x14ac:dyDescent="0.2">
      <c r="B31" s="13"/>
      <c r="C31" s="14"/>
    </row>
    <row r="32" spans="2:3" ht="15.75" customHeight="1" x14ac:dyDescent="0.2">
      <c r="C32" s="7" t="s">
        <v>21</v>
      </c>
    </row>
    <row r="33" spans="2:3" ht="15.75" customHeight="1" x14ac:dyDescent="0.2">
      <c r="B33" s="4">
        <v>16</v>
      </c>
      <c r="C33" s="5" t="s">
        <v>22</v>
      </c>
    </row>
    <row r="34" spans="2:3" ht="15.75" customHeight="1" x14ac:dyDescent="0.2">
      <c r="B34" s="4">
        <v>17</v>
      </c>
      <c r="C34" s="5" t="s">
        <v>23</v>
      </c>
    </row>
    <row r="35" spans="2:3" ht="15.75" customHeight="1" x14ac:dyDescent="0.2">
      <c r="B35" s="18"/>
      <c r="C35" s="8" t="s">
        <v>24</v>
      </c>
    </row>
    <row r="36" spans="2:3" ht="15.75" customHeight="1" x14ac:dyDescent="0.2">
      <c r="B36" s="4">
        <v>18</v>
      </c>
      <c r="C36" s="5" t="s">
        <v>25</v>
      </c>
    </row>
    <row r="37" spans="2:3" ht="15.75" customHeight="1" x14ac:dyDescent="0.2">
      <c r="B37" s="4">
        <v>19</v>
      </c>
      <c r="C37" s="5" t="s">
        <v>26</v>
      </c>
    </row>
    <row r="38" spans="2:3" ht="15.75" customHeight="1" x14ac:dyDescent="0.2">
      <c r="B38" s="6"/>
      <c r="C38" s="8" t="s">
        <v>27</v>
      </c>
    </row>
    <row r="39" spans="2:3" ht="15.75" customHeight="1" x14ac:dyDescent="0.2">
      <c r="B39" s="4">
        <v>20</v>
      </c>
      <c r="C39" s="5" t="s">
        <v>28</v>
      </c>
    </row>
    <row r="40" spans="2:3" ht="15.75" customHeight="1" x14ac:dyDescent="0.2">
      <c r="B40" s="4">
        <v>21</v>
      </c>
      <c r="C40" s="5" t="s">
        <v>29</v>
      </c>
    </row>
    <row r="41" spans="2:3" ht="15.75" customHeight="1" x14ac:dyDescent="0.2">
      <c r="B41" s="9" t="s">
        <v>30</v>
      </c>
      <c r="C41" s="9" t="s">
        <v>31</v>
      </c>
    </row>
    <row r="42" spans="2:3" ht="15.75" customHeight="1" x14ac:dyDescent="0.2">
      <c r="B42" s="9" t="s">
        <v>32</v>
      </c>
      <c r="C42" s="9" t="s">
        <v>33</v>
      </c>
    </row>
    <row r="43" spans="2:3" ht="15.75" customHeight="1" x14ac:dyDescent="0.2">
      <c r="B43" s="10">
        <v>22</v>
      </c>
      <c r="C43" s="5" t="s">
        <v>34</v>
      </c>
    </row>
    <row r="44" spans="2:3" ht="15.75" customHeight="1" x14ac:dyDescent="0.2">
      <c r="B44" s="9" t="s">
        <v>35</v>
      </c>
      <c r="C44" s="9" t="s">
        <v>36</v>
      </c>
    </row>
    <row r="45" spans="2:3" ht="15.75" customHeight="1" x14ac:dyDescent="0.2">
      <c r="B45" s="9" t="s">
        <v>37</v>
      </c>
      <c r="C45" s="9" t="s">
        <v>38</v>
      </c>
    </row>
    <row r="46" spans="2:3" ht="15.75" customHeight="1" x14ac:dyDescent="0.2">
      <c r="B46" s="9" t="s">
        <v>39</v>
      </c>
      <c r="C46" s="9" t="s">
        <v>40</v>
      </c>
    </row>
    <row r="47" spans="2:3" ht="15.75" customHeight="1" x14ac:dyDescent="0.2">
      <c r="B47" s="9" t="s">
        <v>41</v>
      </c>
      <c r="C47" s="9" t="s">
        <v>42</v>
      </c>
    </row>
    <row r="48" spans="2:3" ht="15.75" customHeight="1" x14ac:dyDescent="0.2">
      <c r="B48" s="9" t="s">
        <v>43</v>
      </c>
      <c r="C48" s="9" t="s">
        <v>44</v>
      </c>
    </row>
    <row r="49" spans="2:52" ht="15.75" customHeight="1" x14ac:dyDescent="0.2">
      <c r="B49" s="4">
        <v>23</v>
      </c>
      <c r="C49" s="5" t="s">
        <v>45</v>
      </c>
    </row>
    <row r="50" spans="2:52" ht="15.75" customHeight="1" x14ac:dyDescent="0.2">
      <c r="B50" s="4">
        <v>24</v>
      </c>
      <c r="C50" s="5" t="s">
        <v>46</v>
      </c>
    </row>
    <row r="51" spans="2:52" ht="15.75" customHeight="1" x14ac:dyDescent="0.2">
      <c r="B51" s="6"/>
      <c r="C51" s="8" t="s">
        <v>47</v>
      </c>
    </row>
    <row r="52" spans="2:52" ht="15.75" customHeight="1" x14ac:dyDescent="0.2">
      <c r="B52" s="4">
        <v>25</v>
      </c>
      <c r="C52" s="5" t="s">
        <v>48</v>
      </c>
    </row>
    <row r="53" spans="2:52" ht="15.75" customHeight="1" x14ac:dyDescent="0.2">
      <c r="B53" s="4">
        <v>26</v>
      </c>
      <c r="C53" s="5" t="s">
        <v>49</v>
      </c>
    </row>
    <row r="54" spans="2:52" ht="15.75" customHeight="1" x14ac:dyDescent="0.2">
      <c r="B54" s="4">
        <v>27</v>
      </c>
      <c r="C54" s="5" t="s">
        <v>50</v>
      </c>
    </row>
    <row r="55" spans="2:52" ht="15.75" customHeight="1" x14ac:dyDescent="0.2">
      <c r="B55" s="4">
        <v>28</v>
      </c>
      <c r="C55" s="5" t="s">
        <v>51</v>
      </c>
    </row>
    <row r="56" spans="2:52" ht="15.75" customHeight="1" x14ac:dyDescent="0.2">
      <c r="B56" s="4">
        <v>29</v>
      </c>
      <c r="C56" s="5" t="s">
        <v>52</v>
      </c>
    </row>
    <row r="57" spans="2:52" ht="15.75" customHeight="1" x14ac:dyDescent="0.2">
      <c r="B57" s="4">
        <v>30</v>
      </c>
      <c r="C57" s="5" t="s">
        <v>53</v>
      </c>
    </row>
    <row r="58" spans="2:52" ht="15.75" customHeight="1" x14ac:dyDescent="0.2">
      <c r="B58" s="4">
        <v>31</v>
      </c>
      <c r="C58" s="5" t="s">
        <v>54</v>
      </c>
    </row>
    <row r="59" spans="2:52" ht="15.75" customHeight="1" x14ac:dyDescent="0.2">
      <c r="B59" s="6"/>
      <c r="C59" s="8" t="s">
        <v>55</v>
      </c>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row>
    <row r="60" spans="2:52" ht="15.75" customHeight="1" x14ac:dyDescent="0.2">
      <c r="B60" s="4">
        <v>32</v>
      </c>
      <c r="C60" s="5" t="s">
        <v>56</v>
      </c>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row>
    <row r="61" spans="2:52" ht="15.75" customHeight="1" x14ac:dyDescent="0.2">
      <c r="B61" s="4">
        <v>33</v>
      </c>
      <c r="C61" s="5" t="s">
        <v>57</v>
      </c>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row>
    <row r="62" spans="2:52" ht="15.75" customHeight="1" x14ac:dyDescent="0.2">
      <c r="B62" s="4">
        <v>34</v>
      </c>
      <c r="C62" s="5" t="s">
        <v>58</v>
      </c>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row>
    <row r="63" spans="2:52" ht="15.75" customHeight="1" x14ac:dyDescent="0.2">
      <c r="B63" s="4">
        <v>35</v>
      </c>
      <c r="C63" s="5" t="s">
        <v>59</v>
      </c>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row>
    <row r="64" spans="2:52" ht="15.75" customHeight="1" x14ac:dyDescent="0.2">
      <c r="B64" s="4">
        <v>36</v>
      </c>
      <c r="C64" s="5" t="s">
        <v>60</v>
      </c>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row>
    <row r="65" spans="2:52" ht="15.75" customHeight="1" x14ac:dyDescent="0.2">
      <c r="B65" s="4">
        <v>37</v>
      </c>
      <c r="C65" s="5" t="s">
        <v>61</v>
      </c>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row>
    <row r="66" spans="2:52" ht="20.85" customHeight="1" x14ac:dyDescent="0.2">
      <c r="B66" s="20"/>
      <c r="C66" s="21"/>
    </row>
    <row r="67" spans="2:52" ht="20.85" customHeight="1" x14ac:dyDescent="0.2">
      <c r="B67" s="717" t="s">
        <v>62</v>
      </c>
      <c r="C67" s="718"/>
    </row>
    <row r="68" spans="2:52" ht="15" customHeight="1" x14ac:dyDescent="0.2">
      <c r="B68" s="13"/>
      <c r="C68" s="14"/>
    </row>
    <row r="69" spans="2:52" ht="15.75" customHeight="1" x14ac:dyDescent="0.2">
      <c r="B69" s="2">
        <v>38</v>
      </c>
      <c r="C69" s="3" t="s">
        <v>63</v>
      </c>
    </row>
    <row r="70" spans="2:52" ht="15.75" customHeight="1" x14ac:dyDescent="0.2">
      <c r="B70" s="4">
        <v>39</v>
      </c>
      <c r="C70" s="5" t="s">
        <v>64</v>
      </c>
    </row>
    <row r="71" spans="2:52" ht="15.75" customHeight="1" x14ac:dyDescent="0.2">
      <c r="B71" s="18"/>
      <c r="C71" s="8" t="s">
        <v>65</v>
      </c>
    </row>
    <row r="72" spans="2:52" ht="15.75" customHeight="1" x14ac:dyDescent="0.2">
      <c r="B72" s="4">
        <v>40</v>
      </c>
      <c r="C72" s="5" t="s">
        <v>66</v>
      </c>
    </row>
    <row r="73" spans="2:52" ht="15.75" customHeight="1" x14ac:dyDescent="0.2">
      <c r="B73" s="4">
        <v>41</v>
      </c>
      <c r="C73" s="5" t="s">
        <v>67</v>
      </c>
    </row>
    <row r="74" spans="2:52" ht="15.75" customHeight="1" x14ac:dyDescent="0.2">
      <c r="B74" s="4">
        <v>42</v>
      </c>
      <c r="C74" s="5" t="s">
        <v>68</v>
      </c>
    </row>
    <row r="75" spans="2:52" ht="15.75" customHeight="1" x14ac:dyDescent="0.2">
      <c r="B75" s="6"/>
      <c r="C75" s="8" t="s">
        <v>27</v>
      </c>
    </row>
    <row r="76" spans="2:52" ht="15.75" customHeight="1" x14ac:dyDescent="0.2">
      <c r="B76" s="4">
        <v>43</v>
      </c>
      <c r="C76" s="5" t="s">
        <v>69</v>
      </c>
    </row>
    <row r="77" spans="2:52" ht="15.75" customHeight="1" x14ac:dyDescent="0.2">
      <c r="B77" s="4">
        <v>44</v>
      </c>
      <c r="C77" s="5" t="s">
        <v>70</v>
      </c>
    </row>
    <row r="78" spans="2:52" ht="15.75" customHeight="1" x14ac:dyDescent="0.2">
      <c r="B78" s="4">
        <v>45</v>
      </c>
      <c r="C78" s="5" t="s">
        <v>71</v>
      </c>
    </row>
    <row r="79" spans="2:52" ht="15.75" customHeight="1" x14ac:dyDescent="0.2">
      <c r="B79" s="4">
        <v>46</v>
      </c>
      <c r="C79" s="5" t="s">
        <v>72</v>
      </c>
    </row>
    <row r="80" spans="2:52" ht="20.85" customHeight="1" x14ac:dyDescent="0.2">
      <c r="B80" s="20"/>
      <c r="C80" s="21"/>
    </row>
    <row r="81" spans="2:3" ht="20.85" customHeight="1" x14ac:dyDescent="0.2">
      <c r="B81" s="721" t="s">
        <v>73</v>
      </c>
      <c r="C81" s="718"/>
    </row>
    <row r="82" spans="2:3" ht="15" customHeight="1" x14ac:dyDescent="0.2">
      <c r="B82" s="22"/>
      <c r="C82" s="14"/>
    </row>
    <row r="83" spans="2:3" ht="15.75" customHeight="1" x14ac:dyDescent="0.2">
      <c r="B83" s="2">
        <v>47</v>
      </c>
      <c r="C83" s="3" t="s">
        <v>74</v>
      </c>
    </row>
    <row r="84" spans="2:3" ht="15.75" customHeight="1" x14ac:dyDescent="0.2">
      <c r="B84" s="4">
        <v>48</v>
      </c>
      <c r="C84" s="5" t="s">
        <v>75</v>
      </c>
    </row>
    <row r="85" spans="2:3" ht="15.75" customHeight="1" x14ac:dyDescent="0.2">
      <c r="B85" s="4">
        <v>49</v>
      </c>
      <c r="C85" s="5" t="s">
        <v>76</v>
      </c>
    </row>
    <row r="86" spans="2:3" ht="15.75" customHeight="1" x14ac:dyDescent="0.2">
      <c r="B86" s="4">
        <v>50</v>
      </c>
      <c r="C86" s="5" t="s">
        <v>77</v>
      </c>
    </row>
    <row r="87" spans="2:3" ht="15.75" customHeight="1" x14ac:dyDescent="0.2">
      <c r="B87" s="4">
        <v>51</v>
      </c>
      <c r="C87" s="5" t="s">
        <v>78</v>
      </c>
    </row>
    <row r="88" spans="2:3" ht="20.85" customHeight="1" x14ac:dyDescent="0.2">
      <c r="B88" s="20"/>
      <c r="C88" s="21"/>
    </row>
    <row r="89" spans="2:3" ht="20.85" customHeight="1" x14ac:dyDescent="0.2">
      <c r="B89" s="721" t="s">
        <v>79</v>
      </c>
      <c r="C89" s="718"/>
    </row>
    <row r="90" spans="2:3" ht="15" customHeight="1" x14ac:dyDescent="0.2">
      <c r="B90" s="13"/>
      <c r="C90" s="14"/>
    </row>
    <row r="91" spans="2:3" ht="15.75" customHeight="1" x14ac:dyDescent="0.2">
      <c r="B91" s="2">
        <v>52</v>
      </c>
      <c r="C91" s="3" t="s">
        <v>80</v>
      </c>
    </row>
    <row r="92" spans="2:3" ht="15.75" customHeight="1" x14ac:dyDescent="0.2">
      <c r="B92" s="6" t="s">
        <v>81</v>
      </c>
      <c r="C92" s="9" t="s">
        <v>82</v>
      </c>
    </row>
    <row r="93" spans="2:3" ht="15.75" customHeight="1" x14ac:dyDescent="0.2">
      <c r="B93" s="6" t="s">
        <v>83</v>
      </c>
      <c r="C93" s="9" t="s">
        <v>84</v>
      </c>
    </row>
    <row r="94" spans="2:3" ht="15.75" customHeight="1" x14ac:dyDescent="0.2">
      <c r="B94" s="4">
        <v>53</v>
      </c>
      <c r="C94" s="5" t="s">
        <v>85</v>
      </c>
    </row>
    <row r="95" spans="2:3" ht="15.75" customHeight="1" x14ac:dyDescent="0.2">
      <c r="B95" s="6" t="s">
        <v>86</v>
      </c>
      <c r="C95" s="9" t="s">
        <v>87</v>
      </c>
    </row>
    <row r="96" spans="2:3" ht="15.75" customHeight="1" x14ac:dyDescent="0.2">
      <c r="B96" s="6" t="s">
        <v>88</v>
      </c>
      <c r="C96" s="9" t="s">
        <v>89</v>
      </c>
    </row>
    <row r="97" spans="2:3" ht="15.75" customHeight="1" x14ac:dyDescent="0.2">
      <c r="B97" s="6" t="s">
        <v>90</v>
      </c>
      <c r="C97" s="9" t="s">
        <v>91</v>
      </c>
    </row>
    <row r="98" spans="2:3" ht="15.75" customHeight="1" x14ac:dyDescent="0.2">
      <c r="B98" s="6" t="s">
        <v>92</v>
      </c>
      <c r="C98" s="9" t="s">
        <v>93</v>
      </c>
    </row>
    <row r="99" spans="2:3" ht="15.75" customHeight="1" x14ac:dyDescent="0.2">
      <c r="B99" s="6" t="s">
        <v>94</v>
      </c>
      <c r="C99" s="9" t="s">
        <v>95</v>
      </c>
    </row>
    <row r="100" spans="2:3" ht="20.85" customHeight="1" x14ac:dyDescent="0.2">
      <c r="B100" s="23"/>
      <c r="C100" s="24"/>
    </row>
    <row r="101" spans="2:3" ht="20.85" customHeight="1" x14ac:dyDescent="0.2">
      <c r="B101" s="721" t="s">
        <v>96</v>
      </c>
      <c r="C101" s="718"/>
    </row>
    <row r="102" spans="2:3" ht="15" customHeight="1" x14ac:dyDescent="0.2">
      <c r="B102" s="26"/>
      <c r="C102" s="14"/>
    </row>
    <row r="103" spans="2:3" ht="15.75" customHeight="1" x14ac:dyDescent="0.2">
      <c r="B103" s="2">
        <v>54</v>
      </c>
      <c r="C103" s="3" t="s">
        <v>97</v>
      </c>
    </row>
    <row r="104" spans="2:3" ht="15.75" customHeight="1" x14ac:dyDescent="0.2">
      <c r="B104" s="4">
        <v>55</v>
      </c>
      <c r="C104" s="5" t="s">
        <v>98</v>
      </c>
    </row>
    <row r="105" spans="2:3" ht="15.75" customHeight="1" x14ac:dyDescent="0.2">
      <c r="B105" s="4">
        <v>56</v>
      </c>
      <c r="C105" s="5" t="s">
        <v>99</v>
      </c>
    </row>
    <row r="106" spans="2:3" ht="15.75" customHeight="1" x14ac:dyDescent="0.2">
      <c r="B106" s="4">
        <v>57</v>
      </c>
      <c r="C106" s="5" t="s">
        <v>100</v>
      </c>
    </row>
    <row r="107" spans="2:3" ht="15" customHeight="1" x14ac:dyDescent="0.2">
      <c r="B107" s="19"/>
      <c r="C107" s="21"/>
    </row>
    <row r="108" spans="2:3" ht="15" customHeight="1" x14ac:dyDescent="0.2">
      <c r="B108" s="721" t="s">
        <v>101</v>
      </c>
      <c r="C108" s="718"/>
    </row>
    <row r="109" spans="2:3" ht="15" customHeight="1" x14ac:dyDescent="0.2">
      <c r="B109" s="13"/>
      <c r="C109" s="14"/>
    </row>
    <row r="110" spans="2:3" ht="15.75" customHeight="1" x14ac:dyDescent="0.2">
      <c r="B110" s="2">
        <v>58</v>
      </c>
      <c r="C110" s="3" t="s">
        <v>102</v>
      </c>
    </row>
    <row r="111" spans="2:3" ht="9.9499999999999993" customHeight="1" x14ac:dyDescent="0.2">
      <c r="B111" s="25"/>
      <c r="C111" s="27"/>
    </row>
    <row r="112" spans="2:3" ht="13.35" customHeight="1" x14ac:dyDescent="0.2">
      <c r="B112" s="720" t="s">
        <v>103</v>
      </c>
      <c r="C112" s="718"/>
    </row>
    <row r="113" spans="2:3" ht="13.35" customHeight="1" x14ac:dyDescent="0.2">
      <c r="B113" s="720" t="s">
        <v>104</v>
      </c>
      <c r="C113" s="720"/>
    </row>
    <row r="114" spans="2:3" ht="20.85" customHeight="1" x14ac:dyDescent="0.2"/>
    <row r="115" spans="2:3" ht="20.100000000000001" customHeight="1" x14ac:dyDescent="0.2"/>
    <row r="116" spans="2:3" ht="20.85" customHeight="1" x14ac:dyDescent="0.2"/>
    <row r="118" spans="2:3" ht="16.7" customHeight="1" x14ac:dyDescent="0.2"/>
    <row r="119" spans="2:3" ht="16.7" customHeight="1" x14ac:dyDescent="0.2"/>
    <row r="120" spans="2:3" ht="16.7" customHeight="1" x14ac:dyDescent="0.2"/>
    <row r="121" spans="2:3" ht="10.7" customHeight="1" x14ac:dyDescent="0.2"/>
    <row r="122" spans="2:3" ht="15.75" customHeight="1" x14ac:dyDescent="0.2"/>
    <row r="123" spans="2:3" ht="15.75" customHeight="1" x14ac:dyDescent="0.2"/>
    <row r="124" spans="2:3" ht="20.85" customHeight="1" x14ac:dyDescent="0.2"/>
    <row r="125" spans="2:3" ht="20.85" customHeight="1" x14ac:dyDescent="0.2"/>
    <row r="126" spans="2:3" ht="20.85" customHeight="1" x14ac:dyDescent="0.2"/>
    <row r="127" spans="2:3" ht="15.75" customHeight="1" x14ac:dyDescent="0.2"/>
    <row r="128" spans="2:3"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20.85" customHeight="1" x14ac:dyDescent="0.2"/>
    <row r="138" ht="20.85" customHeight="1" x14ac:dyDescent="0.2"/>
    <row r="139" ht="20.85" customHeight="1" x14ac:dyDescent="0.2"/>
    <row r="140" ht="15.75" customHeight="1" x14ac:dyDescent="0.2"/>
    <row r="141" ht="15.75" customHeight="1" x14ac:dyDescent="0.2"/>
    <row r="142" ht="15.75" customHeight="1" x14ac:dyDescent="0.2"/>
    <row r="143" ht="20.85" customHeight="1" x14ac:dyDescent="0.2"/>
    <row r="144" ht="20.85" customHeight="1" x14ac:dyDescent="0.2"/>
    <row r="145" ht="20.8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 customHeight="1" x14ac:dyDescent="0.2"/>
    <row r="181" ht="15" customHeight="1" x14ac:dyDescent="0.2"/>
    <row r="182" ht="1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 customHeight="1" x14ac:dyDescent="0.2"/>
    <row r="195" ht="15" customHeight="1" x14ac:dyDescent="0.2"/>
    <row r="196" ht="1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 customHeight="1" x14ac:dyDescent="0.2"/>
    <row r="203" ht="15" customHeight="1" x14ac:dyDescent="0.2"/>
    <row r="204" ht="1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 customHeight="1" x14ac:dyDescent="0.2"/>
    <row r="215" ht="15" customHeight="1" x14ac:dyDescent="0.2"/>
    <row r="216" ht="15" customHeight="1" x14ac:dyDescent="0.2"/>
    <row r="217" ht="15.75" customHeight="1" x14ac:dyDescent="0.2"/>
    <row r="218" ht="15.75" customHeight="1" x14ac:dyDescent="0.2"/>
    <row r="219" ht="15.75" customHeight="1" x14ac:dyDescent="0.2"/>
    <row r="220" ht="15.75" customHeight="1" x14ac:dyDescent="0.2"/>
    <row r="221" ht="15" customHeight="1" x14ac:dyDescent="0.2"/>
    <row r="222" ht="17.45" customHeight="1" x14ac:dyDescent="0.2"/>
    <row r="223" ht="17.45" customHeight="1" x14ac:dyDescent="0.2"/>
    <row r="224" ht="15.75" customHeight="1" x14ac:dyDescent="0.2"/>
    <row r="225" ht="5.85" customHeight="1" x14ac:dyDescent="0.2"/>
    <row r="226" ht="13.35" customHeight="1" x14ac:dyDescent="0.2"/>
    <row r="227" ht="13.35" customHeight="1" x14ac:dyDescent="0.2"/>
    <row r="228" ht="15" customHeight="1" x14ac:dyDescent="0.2"/>
    <row r="229" ht="20.85" customHeight="1" x14ac:dyDescent="0.2"/>
    <row r="230" ht="20.85" customHeight="1" x14ac:dyDescent="0.2"/>
    <row r="231" ht="30" customHeight="1" x14ac:dyDescent="0.2"/>
    <row r="232" ht="15" customHeight="1" x14ac:dyDescent="0.2"/>
    <row r="233" ht="15" customHeight="1" x14ac:dyDescent="0.2"/>
    <row r="234" ht="15" customHeight="1" x14ac:dyDescent="0.2"/>
    <row r="235" ht="15" customHeight="1" x14ac:dyDescent="0.2"/>
    <row r="236" ht="15.75" customHeight="1" x14ac:dyDescent="0.2"/>
    <row r="237" ht="15.75" customHeight="1" x14ac:dyDescent="0.2"/>
    <row r="238" ht="15" customHeight="1" x14ac:dyDescent="0.2"/>
    <row r="239" ht="15" customHeight="1" x14ac:dyDescent="0.2"/>
    <row r="240" ht="15" customHeight="1" x14ac:dyDescent="0.2"/>
    <row r="241" ht="15.75" customHeight="1" x14ac:dyDescent="0.2"/>
    <row r="242" ht="15.75" customHeight="1" x14ac:dyDescent="0.2"/>
    <row r="243" ht="15.75" customHeight="1" x14ac:dyDescent="0.2"/>
    <row r="244" ht="3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 customHeight="1" x14ac:dyDescent="0.2"/>
    <row r="252" ht="15" customHeight="1" x14ac:dyDescent="0.2"/>
    <row r="253" ht="15" customHeight="1" x14ac:dyDescent="0.2"/>
    <row r="254" ht="15.75" customHeight="1" x14ac:dyDescent="0.2"/>
    <row r="255" ht="15.75" customHeight="1" x14ac:dyDescent="0.2"/>
    <row r="256" ht="15.75" customHeight="1" x14ac:dyDescent="0.2"/>
    <row r="257" ht="15" customHeight="1" x14ac:dyDescent="0.2"/>
    <row r="258" ht="15" customHeight="1" x14ac:dyDescent="0.2"/>
    <row r="259" ht="1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 customHeight="1" x14ac:dyDescent="0.2"/>
    <row r="295" ht="15" customHeight="1" x14ac:dyDescent="0.2"/>
    <row r="296" ht="1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 customHeight="1" x14ac:dyDescent="0.2"/>
    <row r="309" ht="15" customHeight="1" x14ac:dyDescent="0.2"/>
    <row r="310" ht="1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 customHeight="1" x14ac:dyDescent="0.2"/>
    <row r="317" ht="15" customHeight="1" x14ac:dyDescent="0.2"/>
    <row r="318" ht="1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 customHeight="1" x14ac:dyDescent="0.2"/>
    <row r="329" ht="15" customHeight="1" x14ac:dyDescent="0.2"/>
    <row r="330" ht="15" customHeight="1" x14ac:dyDescent="0.2"/>
    <row r="331" ht="15.75" customHeight="1" x14ac:dyDescent="0.2"/>
    <row r="332" ht="15.75" customHeight="1" x14ac:dyDescent="0.2"/>
    <row r="333" ht="15.75" customHeight="1" x14ac:dyDescent="0.2"/>
    <row r="334" ht="15.75" customHeight="1" x14ac:dyDescent="0.2"/>
    <row r="335" ht="15" customHeight="1" x14ac:dyDescent="0.2"/>
    <row r="336" ht="15" customHeight="1" x14ac:dyDescent="0.2"/>
    <row r="337" ht="15" customHeight="1" x14ac:dyDescent="0.2"/>
    <row r="338" ht="15.75" customHeight="1" x14ac:dyDescent="0.2"/>
    <row r="339" ht="7.5" customHeight="1" x14ac:dyDescent="0.2"/>
    <row r="340" ht="13.35" customHeight="1" x14ac:dyDescent="0.2"/>
    <row r="341" ht="15" customHeight="1" x14ac:dyDescent="0.2"/>
    <row r="342" ht="15" customHeight="1" x14ac:dyDescent="0.2"/>
    <row r="343" ht="20.85" customHeight="1" x14ac:dyDescent="0.2"/>
    <row r="344" ht="20.85" customHeight="1" x14ac:dyDescent="0.2"/>
    <row r="345" ht="20.85" customHeight="1" x14ac:dyDescent="0.2"/>
    <row r="346" ht="20.85" customHeight="1" x14ac:dyDescent="0.2"/>
    <row r="347" ht="20.85" customHeight="1" x14ac:dyDescent="0.2"/>
    <row r="348" ht="20.85" customHeight="1" x14ac:dyDescent="0.2"/>
    <row r="349" ht="20.85" customHeight="1" x14ac:dyDescent="0.2"/>
    <row r="350" ht="20.85" customHeight="1" x14ac:dyDescent="0.2"/>
    <row r="351" ht="20.85" customHeight="1" x14ac:dyDescent="0.2"/>
    <row r="352" ht="20.85" customHeight="1" x14ac:dyDescent="0.2"/>
    <row r="353" ht="20.85" customHeight="1" x14ac:dyDescent="0.2"/>
    <row r="354" ht="20.85" customHeight="1" x14ac:dyDescent="0.2"/>
    <row r="355" ht="20.85" customHeight="1" x14ac:dyDescent="0.2"/>
    <row r="356" ht="20.85" customHeight="1" x14ac:dyDescent="0.2"/>
    <row r="357" ht="20.85" customHeight="1" x14ac:dyDescent="0.2"/>
    <row r="358" ht="20.85" customHeight="1" x14ac:dyDescent="0.2"/>
    <row r="359" ht="20.85" customHeight="1" x14ac:dyDescent="0.2"/>
    <row r="360" ht="20.85" customHeight="1" x14ac:dyDescent="0.2"/>
    <row r="361" ht="20.85" customHeight="1" x14ac:dyDescent="0.2"/>
    <row r="362" ht="20.85" customHeight="1" x14ac:dyDescent="0.2"/>
    <row r="363" ht="20.85" customHeight="1" x14ac:dyDescent="0.2"/>
    <row r="364" ht="20.85" customHeight="1" x14ac:dyDescent="0.2"/>
    <row r="365" ht="20.85" customHeight="1" x14ac:dyDescent="0.2"/>
    <row r="366" ht="20.85" customHeight="1" x14ac:dyDescent="0.2"/>
    <row r="367" ht="20.85" customHeight="1" x14ac:dyDescent="0.2"/>
    <row r="368" ht="20.85" customHeight="1" x14ac:dyDescent="0.2"/>
    <row r="369" ht="20.85" customHeight="1" x14ac:dyDescent="0.2"/>
    <row r="370" ht="20.85" customHeight="1" x14ac:dyDescent="0.2"/>
    <row r="371" ht="20.85" customHeight="1" x14ac:dyDescent="0.2"/>
    <row r="372" ht="20.85" customHeight="1" x14ac:dyDescent="0.2"/>
    <row r="373" ht="20.85" customHeight="1" x14ac:dyDescent="0.2"/>
    <row r="374" ht="20.85" customHeight="1" x14ac:dyDescent="0.2"/>
    <row r="375" ht="20.85" customHeight="1" x14ac:dyDescent="0.2"/>
    <row r="376" ht="20.85" customHeight="1" x14ac:dyDescent="0.2"/>
    <row r="377" ht="20.85" customHeight="1" x14ac:dyDescent="0.2"/>
    <row r="378" ht="20.85" customHeight="1" x14ac:dyDescent="0.2"/>
    <row r="379" ht="20.85" customHeight="1" x14ac:dyDescent="0.2"/>
    <row r="380" ht="20.85" customHeight="1" x14ac:dyDescent="0.2"/>
    <row r="381" ht="20.85" customHeight="1" x14ac:dyDescent="0.2"/>
    <row r="382" ht="20.85" customHeight="1" x14ac:dyDescent="0.2"/>
    <row r="383" ht="20.85" customHeight="1" x14ac:dyDescent="0.2"/>
    <row r="384" ht="20.85" customHeight="1" x14ac:dyDescent="0.2"/>
    <row r="385" ht="20.85" customHeight="1" x14ac:dyDescent="0.2"/>
    <row r="386" ht="20.85" customHeight="1" x14ac:dyDescent="0.2"/>
    <row r="387" ht="20.85" customHeight="1" x14ac:dyDescent="0.2"/>
    <row r="388" ht="20.85" customHeight="1" x14ac:dyDescent="0.2"/>
    <row r="389" ht="20.85" customHeight="1" x14ac:dyDescent="0.2"/>
    <row r="390" ht="20.85" customHeight="1" x14ac:dyDescent="0.2"/>
    <row r="391" ht="20.85" customHeight="1" x14ac:dyDescent="0.2"/>
    <row r="392" ht="20.85" customHeight="1" x14ac:dyDescent="0.2"/>
    <row r="393" ht="20.85" customHeight="1" x14ac:dyDescent="0.2"/>
    <row r="394" ht="20.85" customHeight="1" x14ac:dyDescent="0.2"/>
    <row r="395" ht="20.85" customHeight="1" x14ac:dyDescent="0.2"/>
    <row r="396" ht="20.85" customHeight="1" x14ac:dyDescent="0.2"/>
    <row r="397" ht="20.85" customHeight="1" x14ac:dyDescent="0.2"/>
    <row r="398" ht="20.85" customHeight="1" x14ac:dyDescent="0.2"/>
    <row r="399" ht="20.85" customHeight="1" x14ac:dyDescent="0.2"/>
    <row r="400" ht="20.85" customHeight="1" x14ac:dyDescent="0.2"/>
    <row r="401" ht="20.85" customHeight="1" x14ac:dyDescent="0.2"/>
    <row r="402" ht="20.85" customHeight="1" x14ac:dyDescent="0.2"/>
    <row r="403" ht="20.85" customHeight="1" x14ac:dyDescent="0.2"/>
    <row r="404" ht="20.85" customHeight="1" x14ac:dyDescent="0.2"/>
    <row r="405" ht="20.85" customHeight="1" x14ac:dyDescent="0.2"/>
    <row r="406" ht="20.85" customHeight="1" x14ac:dyDescent="0.2"/>
    <row r="407" ht="20.85" customHeight="1" x14ac:dyDescent="0.2"/>
  </sheetData>
  <mergeCells count="12">
    <mergeCell ref="B113:C113"/>
    <mergeCell ref="B67:C67"/>
    <mergeCell ref="B81:C81"/>
    <mergeCell ref="B89:C89"/>
    <mergeCell ref="B101:C101"/>
    <mergeCell ref="B112:C112"/>
    <mergeCell ref="B108:C108"/>
    <mergeCell ref="B6:C6"/>
    <mergeCell ref="B3:C3"/>
    <mergeCell ref="B11:C11"/>
    <mergeCell ref="B24:C24"/>
    <mergeCell ref="B30:C30"/>
  </mergeCells>
  <hyperlinks>
    <hyperlink ref="B8:C8" location="'1'!A1" display="'1'!A1" xr:uid="{A47387B7-12C3-43EE-9694-37AFC0D5093A}"/>
    <hyperlink ref="B9:C9" location="'2'!A1" display="'2'!A1" xr:uid="{7AC721C4-DB21-4076-A14B-BF4B7DF010F7}"/>
    <hyperlink ref="B13:C13" location="'3'!A1" display="'3'!A1" xr:uid="{33B02AC0-9E8A-4721-BD68-D97EDD669D55}"/>
    <hyperlink ref="B14:C14" location="'4'!A1" display="'4'!A1" xr:uid="{EE5F8C2C-B38D-490B-8DFF-84977FC4041A}"/>
    <hyperlink ref="B15:C15" location="'5'!A1" display="'5'!A1" xr:uid="{EEBD4971-516A-4AAD-A23A-F1FF816D1EF0}"/>
    <hyperlink ref="B16:C16" location="'6'!A1" display="'6'!A1" xr:uid="{61E30C5E-8B0A-4629-93F0-6B7BB73B49BB}"/>
    <hyperlink ref="B17:C17" location="'7'!A1" display="'7'!A1" xr:uid="{196BEDC4-CA1A-471F-9486-132DA72D146C}"/>
    <hyperlink ref="B18:C18" location="'8'!A1" display="'8'!A1" xr:uid="{C669D053-D9AF-42BD-98D5-6FFF675412BC}"/>
    <hyperlink ref="B19:C19" location="'9'!A1" display="'9'!A1" xr:uid="{5D4C0DDE-8FE5-466B-B221-DAE004280B6B}"/>
    <hyperlink ref="B20:C20" location="'10'!A1" display="'10'!A1" xr:uid="{8DAA2B40-77D3-42F8-9FEC-47AC751B0A87}"/>
    <hyperlink ref="B21:C21" location="'11'!A1" display="'11'!A1" xr:uid="{BE33CA65-4C27-4BA0-BE59-1670587F742F}"/>
    <hyperlink ref="B22:C22" location="'12'!A1" display="'12'!A1" xr:uid="{E75B6FD8-4C3D-4800-B404-6F70ACCD2BF8}"/>
    <hyperlink ref="B26:C26" location="'13'!A1" display="'13'!A1" xr:uid="{3285A7FA-A0AA-494D-9250-E9555132FA72}"/>
    <hyperlink ref="B27:C27" location="'14'!A1" display="'14'!A1" xr:uid="{C97C6EE3-715B-4C6B-850C-169BDA5B76D7}"/>
    <hyperlink ref="B28:C28" location="'15'!A1" display="'15'!A1" xr:uid="{4739CD54-3CAC-4046-A995-B061E143CD47}"/>
    <hyperlink ref="B33:C33" location="'16'!A1" display="'16'!A1" xr:uid="{2247AB6D-82F6-4919-B8A9-AF26AA4A98DE}"/>
    <hyperlink ref="B34:C34" location="'17'!A1" display="'17'!A1" xr:uid="{178894E6-666E-43B5-90A6-029986FAAB2B}"/>
    <hyperlink ref="B36:C36" location="'18'!A1" display="'18'!A1" xr:uid="{85664BFB-A1AC-48AA-AE72-033D690071D7}"/>
    <hyperlink ref="B37:C37" location="'19'!A1" display="'19'!A1" xr:uid="{B64C2AFB-020A-40D4-A7B7-4475A7DE6A77}"/>
    <hyperlink ref="B39:C39" location="'20'!A1" display="'20'!A1" xr:uid="{568B9464-EEF3-4DCD-B145-05322930117B}"/>
    <hyperlink ref="B40:C40" location="'21'!A1" display="'21'!A1" xr:uid="{48C19F69-9350-481D-9011-67F8598CB625}"/>
    <hyperlink ref="B41:C41" location="'21'!A1" display="'21'!A1" xr:uid="{4E9B3560-8245-4948-88DE-F2D4153FC721}"/>
    <hyperlink ref="B42:C42" location="'21'!A1" display="'21'!A1" xr:uid="{CD309786-7092-4F63-A5EC-803901FE2E46}"/>
    <hyperlink ref="B43:C43" location="'22'!A1" display="'22'!A1" xr:uid="{56C59E06-A13E-4BA6-821A-9034F37EAD30}"/>
    <hyperlink ref="B44:C44" location="'22'!A1" display="'22'!A1" xr:uid="{3F86CEFD-9F59-45B9-8B94-6D4EFAEB1379}"/>
    <hyperlink ref="B45:C45" location="'22'!A1" display="'22'!A1" xr:uid="{DDB638D2-7385-413A-923B-73A4899538A3}"/>
    <hyperlink ref="B46:C46" location="'22'!A1" display="'22'!A1" xr:uid="{F351DEEB-AB9B-4779-938E-2EDAFD49700B}"/>
    <hyperlink ref="B47:C47" location="'22'!A1" display="'22'!A1" xr:uid="{7EABFF46-C733-48ED-A72E-DB2ECE8DFB6E}"/>
    <hyperlink ref="B48:C48" location="'22'!A1" display="'22'!A1" xr:uid="{814C114C-DDF0-482A-BB48-23C4C875E8E8}"/>
    <hyperlink ref="B49:C49" location="'23'!A1" display="'23'!A1" xr:uid="{7FE977AD-09C8-42A3-8ED3-FD36E75FFBA3}"/>
    <hyperlink ref="B50:C50" location="'24'!A1" display="'24'!A1" xr:uid="{22D0D356-FBB1-4965-ADE5-B8ED414A58F8}"/>
    <hyperlink ref="B52:C52" location="'25'!A1" display="'25'!A1" xr:uid="{C4036001-0744-4A86-BFF8-101BFA493518}"/>
    <hyperlink ref="B53:C53" location="'26'!A1" display="'26'!A1" xr:uid="{F9B90B0B-1C2C-40F2-BBD8-DB0DFE046435}"/>
    <hyperlink ref="B54:C54" location="'27'!A1" display="'27'!A1" xr:uid="{D111A023-5E55-46BB-9A19-4DE9121FC0FE}"/>
    <hyperlink ref="B55:C55" location="'28'!A1" display="'28'!A1" xr:uid="{627DBA48-D59F-41FA-BBB7-F0D3C149617A}"/>
    <hyperlink ref="B56:C56" location="'29'!A1" display="'29'!A1" xr:uid="{741E968A-7BD5-4639-8EE1-323656998136}"/>
    <hyperlink ref="B57:C57" location="'30'!A1" display="'30'!A1" xr:uid="{39F1D962-C1F3-4A1A-86CE-CF2F25CE019F}"/>
    <hyperlink ref="B58:C58" location="'31'!A1" display="'31'!A1" xr:uid="{3400C624-B1DD-4441-9AFB-78C907DECCC8}"/>
    <hyperlink ref="B60:C60" location="'32'!A1" display="'32'!A1" xr:uid="{184C4F14-F300-46B1-9AC0-857DE32C17DF}"/>
    <hyperlink ref="B61:C61" location="'33'!A1" display="'33'!A1" xr:uid="{E674D674-B1CC-46C7-81A9-0DFD24137041}"/>
    <hyperlink ref="B62:C62" location="'34'!A1" display="'34'!A1" xr:uid="{97E1B795-7DDA-4607-8E2F-F74C13E3C330}"/>
    <hyperlink ref="B63:C63" location="'35'!A1" display="'35'!A1" xr:uid="{E701311C-D9B2-441A-9FAB-B09174C9DD2F}"/>
    <hyperlink ref="B64:C64" location="'36'!A1" display="'36'!A1" xr:uid="{9FDF7D54-382F-48AF-9706-FB0CDEAFDFD4}"/>
    <hyperlink ref="B65:C65" location="'37'!A1" display="'37'!A1" xr:uid="{FF1D9B09-888A-4591-9CBB-EB80B5063F22}"/>
    <hyperlink ref="B69:C69" location="'38'!A1" display="'38'!A1" xr:uid="{FCF9A845-26C4-43B4-BD98-3A8EB641F845}"/>
    <hyperlink ref="B70:C70" location="'39'!A1" display="'39'!A1" xr:uid="{CBA88C60-1A37-4565-9D23-A3BB8BE66393}"/>
    <hyperlink ref="B72:C72" location="'40'!A1" display="'40'!A1" xr:uid="{C85EE687-D6B8-4E32-9DEC-778BCDA3E07B}"/>
    <hyperlink ref="B73:C73" location="'41'!A1" display="'41'!A1" xr:uid="{74BB5BCB-7BF3-4AC8-99DE-1967ABED1172}"/>
    <hyperlink ref="B74:C74" location="'42'!A1" display="'42'!A1" xr:uid="{9956DA6D-ADAE-460A-BB10-B8B7D1CF2E98}"/>
    <hyperlink ref="B76:C76" location="'43'!A1" display="'43'!A1" xr:uid="{7AE723B1-CE46-4E37-BA39-5D381E5E567D}"/>
    <hyperlink ref="B77:C77" location="'44'!A1" display="'44'!A1" xr:uid="{1A833CAB-3566-4FE3-A6C4-E7E4FDC21C07}"/>
    <hyperlink ref="B78:C78" location="'45'!A1" display="'45'!A1" xr:uid="{5E23D777-3480-459B-B635-3725D0CD1105}"/>
    <hyperlink ref="B79:C79" location="'46'!A1" display="'46'!A1" xr:uid="{8CEE7258-2961-4F6C-AE17-B50E86AA1270}"/>
    <hyperlink ref="B83:C83" location="'47'!A1" display="'47'!A1" xr:uid="{C2CF7B7A-8F7B-414A-9D99-1BF550A1BCB2}"/>
    <hyperlink ref="B84:C84" location="'48'!A1" display="'48'!A1" xr:uid="{D12F79A3-83EE-4927-8159-117C9B0D10EA}"/>
    <hyperlink ref="B85:C85" location="'49'!A1" display="'49'!A1" xr:uid="{C9ADD200-A6D5-44EF-A1F3-52BF0761EDC1}"/>
    <hyperlink ref="B86:C86" location="'50'!A1" display="'50'!A1" xr:uid="{3A858525-E6FE-41DB-9E9E-846C01051500}"/>
    <hyperlink ref="B87:C87" location="'51'!A1" display="'51'!A1" xr:uid="{11E6A575-DBEC-4514-8A73-939A54338976}"/>
    <hyperlink ref="B91:C91" location="'52'!A1" display="'52'!A1" xr:uid="{71E58E27-720E-4CD3-A713-C31EF6A39A6A}"/>
    <hyperlink ref="B92:C92" location="'52'!A1" display="'52'!A1" xr:uid="{E8C62963-535B-45D7-8B8E-47B9B7C7C191}"/>
    <hyperlink ref="B93:C93" location="'52'!A1" display="'52'!A1" xr:uid="{31A85CFE-76B7-4140-93C4-B675C7150B62}"/>
    <hyperlink ref="B94:C94" location="'53'!A1" display="'53'!A1" xr:uid="{71B2FB1E-5612-4FCF-8E44-D0CF44652779}"/>
    <hyperlink ref="B95:C95" location="'53'!A1" display="'53'!A1" xr:uid="{3810B896-94F4-489D-8547-BADAF7B08054}"/>
    <hyperlink ref="B96:C96" location="'53'!A1" display="'53'!A1" xr:uid="{1BFF8E41-2611-4AED-A158-F00A6F41DAEE}"/>
    <hyperlink ref="B97:C97" location="'53'!A1" display="'53'!A1" xr:uid="{B236CC2B-802A-41CF-8664-D89D413EC6AB}"/>
    <hyperlink ref="B98:C98" location="'53'!A1" display="'53'!A1" xr:uid="{F2E7ACC0-E276-4208-A9E3-E2130447A69F}"/>
    <hyperlink ref="B99:C99" location="'53e'!A1" display="'53e'!A1" xr:uid="{847B6392-225E-4647-B1CC-C63CD4353667}"/>
    <hyperlink ref="B103:C103" location="'54'!A1" display="'54'!A1" xr:uid="{C808B5B8-6AE6-4338-9527-AFBB29AE0798}"/>
    <hyperlink ref="B104:C104" location="'55'!A1" display="'55'!A1" xr:uid="{80C03A0D-8004-4174-8667-9C966F6A20CD}"/>
    <hyperlink ref="B105:C105" location="'56'!A1" display="'56'!A1" xr:uid="{E60DCCE1-7F04-4D0B-81EE-043256D64105}"/>
    <hyperlink ref="B106:C106" location="'57'!A1" display="'57'!A1" xr:uid="{C4DE3F14-D60E-4E1A-9FB3-34E2395A3195}"/>
    <hyperlink ref="B110:C110" location="'58'!A1" display="'58'!A1" xr:uid="{333D5DD4-6BFD-4382-9C8B-578B2D2BBCA2}"/>
  </hyperlinks>
  <printOptions horizontalCentered="1"/>
  <pageMargins left="0.25" right="0.25" top="0.75" bottom="0.75" header="0.3" footer="0.3"/>
  <pageSetup paperSize="9" scale="50" orientation="landscape" r:id="rId1"/>
  <rowBreaks count="1" manualBreakCount="1">
    <brk id="58" min="1"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C49"/>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5.0" collapsed="false"/>
    <col min="3" max="3" customWidth="true" width="11.85546875" collapsed="false"/>
  </cols>
  <sheetData>
    <row r="1" spans="2:3" ht="15.75" customHeight="1" x14ac:dyDescent="0.25">
      <c r="B1" s="143"/>
      <c r="C1" s="143"/>
    </row>
    <row r="2" spans="2:3" ht="45" customHeight="1" x14ac:dyDescent="0.2">
      <c r="B2" s="727" t="s">
        <v>444</v>
      </c>
      <c r="C2" s="727"/>
    </row>
    <row r="3" spans="2:3" ht="19.149999999999999" customHeight="1" x14ac:dyDescent="0.2">
      <c r="B3" s="199"/>
      <c r="C3" s="199"/>
    </row>
    <row r="4" spans="2:3" ht="20.100000000000001" customHeight="1" x14ac:dyDescent="0.2">
      <c r="B4" s="119" t="s">
        <v>410</v>
      </c>
      <c r="C4" s="42" t="s">
        <v>445</v>
      </c>
    </row>
    <row r="5" spans="2:3" ht="24.75" customHeight="1" x14ac:dyDescent="0.2">
      <c r="B5" s="82" t="s">
        <v>112</v>
      </c>
      <c r="C5" s="196">
        <v>217970.48</v>
      </c>
    </row>
    <row r="6" spans="2:3" ht="24.75" customHeight="1" x14ac:dyDescent="0.2">
      <c r="B6" s="80" t="s">
        <v>446</v>
      </c>
      <c r="C6" s="197">
        <v>6.9999999999999999E-4</v>
      </c>
    </row>
    <row r="7" spans="2:3" ht="24.75" customHeight="1" x14ac:dyDescent="0.2">
      <c r="B7" s="82" t="s">
        <v>447</v>
      </c>
      <c r="C7" s="196">
        <v>156.93899999999999</v>
      </c>
    </row>
    <row r="8" spans="2:3" ht="15.75" customHeight="1" x14ac:dyDescent="0.2"/>
    <row r="9" spans="2:3" ht="15.75" customHeight="1" x14ac:dyDescent="0.2"/>
    <row r="10" spans="2:3" ht="15.75" customHeight="1" x14ac:dyDescent="0.2"/>
    <row r="11" spans="2:3" ht="39.950000000000003" customHeight="1" x14ac:dyDescent="0.2"/>
    <row r="12" spans="2:3" ht="19.149999999999999" customHeight="1" x14ac:dyDescent="0.2"/>
    <row r="13" spans="2:3" ht="22.5" customHeight="1" x14ac:dyDescent="0.2"/>
    <row r="14" spans="2:3" ht="28.35" customHeight="1" x14ac:dyDescent="0.2"/>
    <row r="15" spans="2:3" ht="28.35" customHeight="1" x14ac:dyDescent="0.2"/>
    <row r="16" spans="2:3" ht="28.35" customHeight="1" x14ac:dyDescent="0.2"/>
    <row r="17" ht="15.75" customHeight="1" x14ac:dyDescent="0.2"/>
    <row r="18" ht="15.75" customHeight="1" x14ac:dyDescent="0.2"/>
    <row r="19" ht="15.75" customHeight="1" x14ac:dyDescent="0.2"/>
    <row r="20" ht="37.5" customHeight="1" x14ac:dyDescent="0.2"/>
    <row r="21" ht="19.149999999999999" customHeight="1" x14ac:dyDescent="0.2"/>
    <row r="22" ht="21.6" customHeight="1" x14ac:dyDescent="0.2"/>
    <row r="23" ht="30" customHeight="1" x14ac:dyDescent="0.2"/>
    <row r="24" ht="30" customHeight="1" x14ac:dyDescent="0.2"/>
    <row r="25" ht="30" customHeight="1" x14ac:dyDescent="0.2"/>
    <row r="26" ht="15.75" customHeight="1" x14ac:dyDescent="0.2"/>
    <row r="27" ht="15.7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1">
    <mergeCell ref="B2:C2"/>
  </mergeCells>
  <printOptions horizontalCentered="1"/>
  <pageMargins left="0.25" right="0.25" top="0.75" bottom="0.75" header="0.3" footer="0.3"/>
  <pageSetup paperSize="9"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D67"/>
  <sheetViews>
    <sheetView showGridLines="0" showRowColHeaders="0" showRuler="0" zoomScaleNormal="100" workbookViewId="0">
      <selection activeCell="F7" sqref="F7"/>
    </sheetView>
  </sheetViews>
  <sheetFormatPr baseColWidth="10" defaultColWidth="13.140625" defaultRowHeight="12.75" x14ac:dyDescent="0.2"/>
  <cols>
    <col min="1" max="1" style="677" width="13.140625" collapsed="false"/>
    <col min="2" max="2" customWidth="true" width="9.85546875" collapsed="false"/>
    <col min="3" max="3" customWidth="true" width="82.42578125" collapsed="false"/>
    <col min="4" max="4" customWidth="true" width="12.42578125" collapsed="false"/>
  </cols>
  <sheetData>
    <row r="1" spans="2:4" ht="15.75" customHeight="1" x14ac:dyDescent="0.25">
      <c r="B1" s="143"/>
      <c r="C1" s="207"/>
      <c r="D1" s="143"/>
    </row>
    <row r="2" spans="2:4" ht="34.15" customHeight="1" x14ac:dyDescent="0.2">
      <c r="B2" s="742" t="s">
        <v>448</v>
      </c>
      <c r="C2" s="742"/>
      <c r="D2" s="742"/>
    </row>
    <row r="3" spans="2:4" ht="17.45" customHeight="1" x14ac:dyDescent="0.2">
      <c r="B3" s="743" t="s">
        <v>106</v>
      </c>
      <c r="C3" s="743"/>
      <c r="D3" s="208"/>
    </row>
    <row r="4" spans="2:4" ht="29.1" customHeight="1" x14ac:dyDescent="0.2">
      <c r="B4" s="200"/>
      <c r="C4" s="201" t="s">
        <v>449</v>
      </c>
      <c r="D4" s="202" t="s">
        <v>1344</v>
      </c>
    </row>
    <row r="5" spans="2:4" ht="24.75" customHeight="1" x14ac:dyDescent="0.2">
      <c r="B5" s="34">
        <v>1</v>
      </c>
      <c r="C5" s="35" t="s">
        <v>450</v>
      </c>
      <c r="D5" s="203">
        <v>625596.63500000001</v>
      </c>
    </row>
    <row r="6" spans="2:4" ht="24.75" customHeight="1" x14ac:dyDescent="0.2">
      <c r="B6" s="38">
        <v>2</v>
      </c>
      <c r="C6" s="39" t="s">
        <v>451</v>
      </c>
      <c r="D6" s="198">
        <v>-70569.84986132801</v>
      </c>
    </row>
    <row r="7" spans="2:4" ht="24.75" customHeight="1" x14ac:dyDescent="0.2">
      <c r="B7" s="34">
        <v>3</v>
      </c>
      <c r="C7" s="35" t="s">
        <v>452</v>
      </c>
      <c r="D7" s="203">
        <v>0</v>
      </c>
    </row>
    <row r="8" spans="2:4" ht="24.75" customHeight="1" x14ac:dyDescent="0.2">
      <c r="B8" s="38">
        <v>4</v>
      </c>
      <c r="C8" s="39" t="s">
        <v>453</v>
      </c>
      <c r="D8" s="198">
        <v>0</v>
      </c>
    </row>
    <row r="9" spans="2:4" ht="24.75" customHeight="1" x14ac:dyDescent="0.2">
      <c r="B9" s="34">
        <v>5</v>
      </c>
      <c r="C9" s="35" t="s">
        <v>454</v>
      </c>
      <c r="D9" s="203">
        <v>0</v>
      </c>
    </row>
    <row r="10" spans="2:4" ht="24.75" customHeight="1" x14ac:dyDescent="0.2">
      <c r="B10" s="38">
        <v>6</v>
      </c>
      <c r="C10" s="39" t="s">
        <v>455</v>
      </c>
      <c r="D10" s="198">
        <v>0</v>
      </c>
    </row>
    <row r="11" spans="2:4" ht="24.75" customHeight="1" x14ac:dyDescent="0.2">
      <c r="B11" s="34">
        <v>7</v>
      </c>
      <c r="C11" s="35" t="s">
        <v>456</v>
      </c>
      <c r="D11" s="203">
        <v>-4.3109999999999999</v>
      </c>
    </row>
    <row r="12" spans="2:4" ht="24.75" customHeight="1" x14ac:dyDescent="0.2">
      <c r="B12" s="38">
        <v>8</v>
      </c>
      <c r="C12" s="39" t="s">
        <v>457</v>
      </c>
      <c r="D12" s="198">
        <v>-1217.578</v>
      </c>
    </row>
    <row r="13" spans="2:4" ht="24.75" customHeight="1" x14ac:dyDescent="0.2">
      <c r="B13" s="34">
        <v>9</v>
      </c>
      <c r="C13" s="35" t="s">
        <v>458</v>
      </c>
      <c r="D13" s="203">
        <v>1920.7170000000001</v>
      </c>
    </row>
    <row r="14" spans="2:4" ht="24.75" customHeight="1" x14ac:dyDescent="0.2">
      <c r="B14" s="38">
        <v>10</v>
      </c>
      <c r="C14" s="39" t="s">
        <v>459</v>
      </c>
      <c r="D14" s="198">
        <v>37655.584999999999</v>
      </c>
    </row>
    <row r="15" spans="2:4" ht="24.75" customHeight="1" x14ac:dyDescent="0.2">
      <c r="B15" s="34">
        <v>11</v>
      </c>
      <c r="C15" s="35" t="s">
        <v>460</v>
      </c>
      <c r="D15" s="203">
        <v>-35.594999999999999</v>
      </c>
    </row>
    <row r="16" spans="2:4" ht="24.75" customHeight="1" x14ac:dyDescent="0.2">
      <c r="B16" s="50" t="s">
        <v>461</v>
      </c>
      <c r="C16" s="39" t="s">
        <v>462</v>
      </c>
      <c r="D16" s="198">
        <v>0</v>
      </c>
    </row>
    <row r="17" spans="2:4" ht="24.75" customHeight="1" x14ac:dyDescent="0.2">
      <c r="B17" s="47" t="s">
        <v>463</v>
      </c>
      <c r="C17" s="35" t="s">
        <v>464</v>
      </c>
      <c r="D17" s="203">
        <v>0</v>
      </c>
    </row>
    <row r="18" spans="2:4" ht="24.75" customHeight="1" x14ac:dyDescent="0.2">
      <c r="B18" s="38">
        <v>12</v>
      </c>
      <c r="C18" s="39" t="s">
        <v>465</v>
      </c>
      <c r="D18" s="198">
        <v>-10071.796138671967</v>
      </c>
    </row>
    <row r="19" spans="2:4" ht="24.75" customHeight="1" x14ac:dyDescent="0.2">
      <c r="B19" s="204">
        <v>13</v>
      </c>
      <c r="C19" s="205" t="s">
        <v>141</v>
      </c>
      <c r="D19" s="206">
        <v>583273.80700000003</v>
      </c>
    </row>
    <row r="20" spans="2:4" ht="15.75" customHeight="1" x14ac:dyDescent="0.25">
      <c r="B20" s="744" t="s">
        <v>466</v>
      </c>
      <c r="C20" s="744"/>
      <c r="D20" s="143"/>
    </row>
    <row r="21" spans="2:4" ht="15.75" customHeight="1" x14ac:dyDescent="0.2"/>
    <row r="22" spans="2:4" ht="15.75" customHeight="1" x14ac:dyDescent="0.2"/>
    <row r="23" spans="2:4" ht="15.75" customHeight="1" x14ac:dyDescent="0.2"/>
    <row r="24" spans="2:4" ht="30.75" customHeight="1" x14ac:dyDescent="0.2"/>
    <row r="25" spans="2:4" ht="16.7" customHeight="1" x14ac:dyDescent="0.2"/>
    <row r="26" spans="2:4" ht="30.75" customHeight="1" x14ac:dyDescent="0.2"/>
    <row r="27" spans="2:4" ht="15.75" customHeight="1" x14ac:dyDescent="0.2"/>
    <row r="28" spans="2:4" ht="24.95" customHeight="1" x14ac:dyDescent="0.2"/>
    <row r="29" spans="2:4" ht="24.95" customHeight="1" x14ac:dyDescent="0.2"/>
    <row r="30" spans="2:4" ht="15.75" customHeight="1" x14ac:dyDescent="0.2"/>
    <row r="31" spans="2:4" ht="24.95" customHeight="1" x14ac:dyDescent="0.2"/>
    <row r="32" spans="2:4" ht="15.75" customHeight="1" x14ac:dyDescent="0.2"/>
    <row r="33" ht="15.75" customHeight="1" x14ac:dyDescent="0.2"/>
    <row r="34" ht="15.75" customHeight="1" x14ac:dyDescent="0.2"/>
    <row r="35" ht="15.75" customHeight="1" x14ac:dyDescent="0.2"/>
    <row r="36" ht="15.75" customHeight="1" x14ac:dyDescent="0.2"/>
    <row r="37" ht="24.95" customHeight="1" x14ac:dyDescent="0.2"/>
    <row r="38" ht="24.95" customHeight="1" x14ac:dyDescent="0.2"/>
    <row r="39" ht="24.95" customHeight="1" x14ac:dyDescent="0.2"/>
    <row r="40" ht="15.75" customHeight="1" x14ac:dyDescent="0.2"/>
    <row r="41" ht="15.75" customHeight="1" x14ac:dyDescent="0.2"/>
    <row r="42" ht="5.0999999999999996" customHeight="1" x14ac:dyDescent="0.2"/>
    <row r="43" ht="15.75" customHeight="1" x14ac:dyDescent="0.2"/>
    <row r="44" ht="15.75" customHeight="1" x14ac:dyDescent="0.2"/>
    <row r="45" ht="15.75" customHeight="1" x14ac:dyDescent="0.2"/>
    <row r="46" ht="15.75" customHeight="1" x14ac:dyDescent="0.2"/>
    <row r="47" ht="34.15" customHeight="1" x14ac:dyDescent="0.2"/>
    <row r="48" ht="17.45" customHeight="1" x14ac:dyDescent="0.2"/>
    <row r="49" ht="28.35" customHeight="1" x14ac:dyDescent="0.2"/>
    <row r="50" ht="15.75" customHeight="1" x14ac:dyDescent="0.2"/>
    <row r="51" ht="15.75" customHeight="1" x14ac:dyDescent="0.2"/>
    <row r="52" ht="24.95" customHeight="1" x14ac:dyDescent="0.2"/>
    <row r="53" ht="15.75" customHeight="1" x14ac:dyDescent="0.2"/>
    <row r="54" ht="24.9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24.95" customHeight="1" x14ac:dyDescent="0.2"/>
    <row r="62" ht="24.95" customHeight="1" x14ac:dyDescent="0.2"/>
    <row r="63" ht="15.75" customHeight="1" x14ac:dyDescent="0.2"/>
    <row r="64" ht="15.75" customHeight="1" x14ac:dyDescent="0.2"/>
    <row r="65" ht="5.0999999999999996" customHeight="1" x14ac:dyDescent="0.2"/>
    <row r="66" ht="15.75" customHeight="1" x14ac:dyDescent="0.2"/>
    <row r="67" ht="15.75" customHeight="1" x14ac:dyDescent="0.2"/>
  </sheetData>
  <mergeCells count="3">
    <mergeCell ref="B2:D2"/>
    <mergeCell ref="B3:C3"/>
    <mergeCell ref="B20:C20"/>
  </mergeCells>
  <printOptions horizontalCentered="1"/>
  <pageMargins left="0.25" right="0.25" top="0.75" bottom="0.75" header="0.3" footer="0.3"/>
  <pageSetup paperSize="9" scale="6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D221"/>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8.42578125" collapsed="false"/>
    <col min="3" max="3" customWidth="true" width="79.140625" collapsed="false"/>
    <col min="4" max="4" customWidth="true" width="14.42578125" collapsed="false"/>
  </cols>
  <sheetData>
    <row r="1" spans="2:4" ht="16.7" customHeight="1" x14ac:dyDescent="0.2">
      <c r="B1" s="169"/>
      <c r="C1" s="169"/>
      <c r="D1" s="169"/>
    </row>
    <row r="2" spans="2:4" ht="16.7" customHeight="1" x14ac:dyDescent="0.2">
      <c r="B2" s="742" t="s">
        <v>467</v>
      </c>
      <c r="C2" s="742"/>
      <c r="D2" s="742"/>
    </row>
    <row r="3" spans="2:4" x14ac:dyDescent="0.2">
      <c r="B3" s="743" t="s">
        <v>106</v>
      </c>
      <c r="C3" s="743"/>
      <c r="D3" s="227"/>
    </row>
    <row r="4" spans="2:4" ht="62.45" customHeight="1" x14ac:dyDescent="0.2">
      <c r="B4" s="169"/>
      <c r="C4" s="169"/>
      <c r="D4" s="209" t="s">
        <v>468</v>
      </c>
    </row>
    <row r="5" spans="2:4" ht="16.7" customHeight="1" x14ac:dyDescent="0.2">
      <c r="B5" s="169"/>
      <c r="C5" s="169"/>
      <c r="D5" s="210">
        <v>45107</v>
      </c>
    </row>
    <row r="6" spans="2:4" ht="14.1" customHeight="1" x14ac:dyDescent="0.2">
      <c r="B6" s="209"/>
      <c r="C6" s="211" t="s">
        <v>469</v>
      </c>
      <c r="D6" s="209"/>
    </row>
    <row r="7" spans="2:4" ht="24.95" customHeight="1" x14ac:dyDescent="0.2">
      <c r="B7" s="34">
        <v>1</v>
      </c>
      <c r="C7" s="138" t="s">
        <v>470</v>
      </c>
      <c r="D7" s="212">
        <v>537838.50800000003</v>
      </c>
    </row>
    <row r="8" spans="2:4" ht="24.95" customHeight="1" x14ac:dyDescent="0.2">
      <c r="B8" s="34">
        <v>2</v>
      </c>
      <c r="C8" s="138" t="s">
        <v>471</v>
      </c>
      <c r="D8" s="212">
        <v>6677.6360000000004</v>
      </c>
    </row>
    <row r="9" spans="2:4" ht="24.95" customHeight="1" x14ac:dyDescent="0.2">
      <c r="B9" s="34">
        <v>3</v>
      </c>
      <c r="C9" s="138" t="s">
        <v>472</v>
      </c>
      <c r="D9" s="212">
        <v>-10756.576999999999</v>
      </c>
    </row>
    <row r="10" spans="2:4" ht="14.1" customHeight="1" x14ac:dyDescent="0.2">
      <c r="B10" s="34">
        <v>4</v>
      </c>
      <c r="C10" s="138" t="s">
        <v>473</v>
      </c>
      <c r="D10" s="212">
        <v>0</v>
      </c>
    </row>
    <row r="11" spans="2:4" ht="14.1" customHeight="1" x14ac:dyDescent="0.2">
      <c r="B11" s="34">
        <v>5</v>
      </c>
      <c r="C11" s="138" t="s">
        <v>474</v>
      </c>
      <c r="D11" s="212">
        <v>0</v>
      </c>
    </row>
    <row r="12" spans="2:4" ht="14.1" customHeight="1" x14ac:dyDescent="0.2">
      <c r="B12" s="34">
        <v>6</v>
      </c>
      <c r="C12" s="138" t="s">
        <v>475</v>
      </c>
      <c r="D12" s="212">
        <v>-6062.9120000000003</v>
      </c>
    </row>
    <row r="13" spans="2:4" ht="14.1" customHeight="1" x14ac:dyDescent="0.2">
      <c r="B13" s="213">
        <v>7</v>
      </c>
      <c r="C13" s="214" t="s">
        <v>476</v>
      </c>
      <c r="D13" s="215">
        <v>527696.65500000003</v>
      </c>
    </row>
    <row r="14" spans="2:4" ht="13.35" customHeight="1" x14ac:dyDescent="0.2">
      <c r="B14" s="209"/>
      <c r="C14" s="211" t="s">
        <v>477</v>
      </c>
      <c r="D14" s="209"/>
    </row>
    <row r="15" spans="2:4" ht="31.7" customHeight="1" x14ac:dyDescent="0.2">
      <c r="B15" s="34">
        <v>8</v>
      </c>
      <c r="C15" s="138" t="s">
        <v>478</v>
      </c>
      <c r="D15" s="212">
        <v>9496.3009999999995</v>
      </c>
    </row>
    <row r="16" spans="2:4" ht="24.95" customHeight="1" x14ac:dyDescent="0.2">
      <c r="B16" s="47" t="s">
        <v>479</v>
      </c>
      <c r="C16" s="138" t="s">
        <v>480</v>
      </c>
      <c r="D16" s="212">
        <v>0</v>
      </c>
    </row>
    <row r="17" spans="2:4" ht="24.95" customHeight="1" x14ac:dyDescent="0.2">
      <c r="B17" s="34">
        <v>9</v>
      </c>
      <c r="C17" s="138" t="s">
        <v>481</v>
      </c>
      <c r="D17" s="212">
        <v>3002.55</v>
      </c>
    </row>
    <row r="18" spans="2:4" ht="24.95" customHeight="1" x14ac:dyDescent="0.2">
      <c r="B18" s="47" t="s">
        <v>482</v>
      </c>
      <c r="C18" s="138" t="s">
        <v>483</v>
      </c>
      <c r="D18" s="212">
        <v>0</v>
      </c>
    </row>
    <row r="19" spans="2:4" ht="13.35" customHeight="1" x14ac:dyDescent="0.2">
      <c r="B19" s="47" t="s">
        <v>484</v>
      </c>
      <c r="C19" s="138" t="s">
        <v>485</v>
      </c>
      <c r="D19" s="212">
        <v>0</v>
      </c>
    </row>
    <row r="20" spans="2:4" ht="24.95" customHeight="1" x14ac:dyDescent="0.2">
      <c r="B20" s="34">
        <v>10</v>
      </c>
      <c r="C20" s="138" t="s">
        <v>486</v>
      </c>
      <c r="D20" s="212">
        <v>-5.9630000000000001</v>
      </c>
    </row>
    <row r="21" spans="2:4" ht="24.95" customHeight="1" x14ac:dyDescent="0.2">
      <c r="B21" s="47" t="s">
        <v>487</v>
      </c>
      <c r="C21" s="138" t="s">
        <v>488</v>
      </c>
      <c r="D21" s="212">
        <v>0</v>
      </c>
    </row>
    <row r="22" spans="2:4" ht="24.95" customHeight="1" x14ac:dyDescent="0.2">
      <c r="B22" s="47" t="s">
        <v>489</v>
      </c>
      <c r="C22" s="138" t="s">
        <v>490</v>
      </c>
      <c r="D22" s="212">
        <v>0</v>
      </c>
    </row>
    <row r="23" spans="2:4" ht="13.35" customHeight="1" x14ac:dyDescent="0.2">
      <c r="B23" s="34">
        <v>11</v>
      </c>
      <c r="C23" s="138" t="s">
        <v>491</v>
      </c>
      <c r="D23" s="212">
        <v>0</v>
      </c>
    </row>
    <row r="24" spans="2:4" ht="24.2" customHeight="1" x14ac:dyDescent="0.2">
      <c r="B24" s="34">
        <v>12</v>
      </c>
      <c r="C24" s="138" t="s">
        <v>492</v>
      </c>
      <c r="D24" s="212">
        <v>0</v>
      </c>
    </row>
    <row r="25" spans="2:4" ht="13.35" customHeight="1" x14ac:dyDescent="0.2">
      <c r="B25" s="213">
        <v>13</v>
      </c>
      <c r="C25" s="214" t="s">
        <v>493</v>
      </c>
      <c r="D25" s="215">
        <v>12492.888000000001</v>
      </c>
    </row>
    <row r="26" spans="2:4" ht="13.35" customHeight="1" x14ac:dyDescent="0.2">
      <c r="B26" s="209"/>
      <c r="C26" s="211" t="s">
        <v>494</v>
      </c>
      <c r="D26" s="211"/>
    </row>
    <row r="27" spans="2:4" ht="24.95" customHeight="1" x14ac:dyDescent="0.2">
      <c r="B27" s="34">
        <v>14</v>
      </c>
      <c r="C27" s="138" t="s">
        <v>495</v>
      </c>
      <c r="D27" s="212">
        <v>8166.6779999999999</v>
      </c>
    </row>
    <row r="28" spans="2:4" ht="24.95" customHeight="1" x14ac:dyDescent="0.2">
      <c r="B28" s="34">
        <v>15</v>
      </c>
      <c r="C28" s="138" t="s">
        <v>496</v>
      </c>
      <c r="D28" s="212">
        <v>-4712.12</v>
      </c>
    </row>
    <row r="29" spans="2:4" ht="13.35" customHeight="1" x14ac:dyDescent="0.2">
      <c r="B29" s="34">
        <v>16</v>
      </c>
      <c r="C29" s="138" t="s">
        <v>497</v>
      </c>
      <c r="D29" s="212">
        <v>2000.2339999999999</v>
      </c>
    </row>
    <row r="30" spans="2:4" ht="24.95" customHeight="1" x14ac:dyDescent="0.2">
      <c r="B30" s="47" t="s">
        <v>498</v>
      </c>
      <c r="C30" s="138" t="s">
        <v>499</v>
      </c>
      <c r="D30" s="212">
        <v>0</v>
      </c>
    </row>
    <row r="31" spans="2:4" ht="13.35" customHeight="1" x14ac:dyDescent="0.2">
      <c r="B31" s="34">
        <v>17</v>
      </c>
      <c r="C31" s="138" t="s">
        <v>500</v>
      </c>
      <c r="D31" s="212">
        <v>0</v>
      </c>
    </row>
    <row r="32" spans="2:4" ht="24.95" customHeight="1" x14ac:dyDescent="0.2">
      <c r="B32" s="47" t="s">
        <v>501</v>
      </c>
      <c r="C32" s="138" t="s">
        <v>502</v>
      </c>
      <c r="D32" s="212">
        <v>0</v>
      </c>
    </row>
    <row r="33" spans="2:4" ht="13.35" customHeight="1" x14ac:dyDescent="0.2">
      <c r="B33" s="213">
        <v>18</v>
      </c>
      <c r="C33" s="214" t="s">
        <v>503</v>
      </c>
      <c r="D33" s="215">
        <v>5454.7920000000004</v>
      </c>
    </row>
    <row r="34" spans="2:4" ht="13.35" customHeight="1" x14ac:dyDescent="0.2">
      <c r="B34" s="209"/>
      <c r="C34" s="211" t="s">
        <v>504</v>
      </c>
      <c r="D34" s="211"/>
    </row>
    <row r="35" spans="2:4" ht="13.35" customHeight="1" x14ac:dyDescent="0.2">
      <c r="B35" s="34">
        <v>19</v>
      </c>
      <c r="C35" s="138" t="s">
        <v>505</v>
      </c>
      <c r="D35" s="212">
        <v>155742.359</v>
      </c>
    </row>
    <row r="36" spans="2:4" ht="13.35" customHeight="1" x14ac:dyDescent="0.2">
      <c r="B36" s="34">
        <v>20</v>
      </c>
      <c r="C36" s="138" t="s">
        <v>506</v>
      </c>
      <c r="D36" s="212">
        <v>118112.887</v>
      </c>
    </row>
    <row r="37" spans="2:4" ht="24.95" customHeight="1" x14ac:dyDescent="0.2">
      <c r="B37" s="34">
        <v>21</v>
      </c>
      <c r="C37" s="138" t="s">
        <v>507</v>
      </c>
      <c r="D37" s="212">
        <v>0</v>
      </c>
    </row>
    <row r="38" spans="2:4" ht="13.35" customHeight="1" x14ac:dyDescent="0.2">
      <c r="B38" s="213">
        <v>22</v>
      </c>
      <c r="C38" s="214" t="s">
        <v>508</v>
      </c>
      <c r="D38" s="215">
        <v>37629.472000000002</v>
      </c>
    </row>
    <row r="39" spans="2:4" ht="13.35" customHeight="1" x14ac:dyDescent="0.2">
      <c r="B39" s="209"/>
      <c r="C39" s="211" t="s">
        <v>509</v>
      </c>
      <c r="D39" s="211"/>
    </row>
    <row r="40" spans="2:4" ht="24.95" customHeight="1" x14ac:dyDescent="0.2">
      <c r="B40" s="47" t="s">
        <v>510</v>
      </c>
      <c r="C40" s="138" t="s">
        <v>511</v>
      </c>
      <c r="D40" s="216">
        <v>0</v>
      </c>
    </row>
    <row r="41" spans="2:4" ht="24.95" customHeight="1" x14ac:dyDescent="0.2">
      <c r="B41" s="47" t="s">
        <v>512</v>
      </c>
      <c r="C41" s="138" t="s">
        <v>513</v>
      </c>
      <c r="D41" s="216">
        <v>0</v>
      </c>
    </row>
    <row r="42" spans="2:4" ht="13.35" customHeight="1" x14ac:dyDescent="0.2">
      <c r="B42" s="47" t="s">
        <v>514</v>
      </c>
      <c r="C42" s="138" t="s">
        <v>515</v>
      </c>
      <c r="D42" s="216">
        <v>0</v>
      </c>
    </row>
    <row r="43" spans="2:4" ht="13.35" customHeight="1" x14ac:dyDescent="0.2">
      <c r="B43" s="47" t="s">
        <v>516</v>
      </c>
      <c r="C43" s="138" t="s">
        <v>517</v>
      </c>
      <c r="D43" s="216">
        <v>0</v>
      </c>
    </row>
    <row r="44" spans="2:4" ht="24.95" customHeight="1" x14ac:dyDescent="0.2">
      <c r="B44" s="47" t="s">
        <v>518</v>
      </c>
      <c r="C44" s="138" t="s">
        <v>519</v>
      </c>
      <c r="D44" s="216">
        <v>0</v>
      </c>
    </row>
    <row r="45" spans="2:4" ht="13.35" customHeight="1" x14ac:dyDescent="0.2">
      <c r="B45" s="47" t="s">
        <v>520</v>
      </c>
      <c r="C45" s="138" t="s">
        <v>521</v>
      </c>
      <c r="D45" s="216">
        <v>0</v>
      </c>
    </row>
    <row r="46" spans="2:4" ht="13.35" customHeight="1" x14ac:dyDescent="0.2">
      <c r="B46" s="47" t="s">
        <v>522</v>
      </c>
      <c r="C46" s="138" t="s">
        <v>523</v>
      </c>
      <c r="D46" s="216">
        <v>0</v>
      </c>
    </row>
    <row r="47" spans="2:4" ht="24.95" customHeight="1" x14ac:dyDescent="0.2">
      <c r="B47" s="47" t="s">
        <v>524</v>
      </c>
      <c r="C47" s="138" t="s">
        <v>525</v>
      </c>
      <c r="D47" s="216">
        <v>0</v>
      </c>
    </row>
    <row r="48" spans="2:4" ht="24.95" customHeight="1" x14ac:dyDescent="0.2">
      <c r="B48" s="47" t="s">
        <v>526</v>
      </c>
      <c r="C48" s="138" t="s">
        <v>527</v>
      </c>
      <c r="D48" s="216">
        <v>0</v>
      </c>
    </row>
    <row r="49" spans="2:4" ht="13.35" customHeight="1" x14ac:dyDescent="0.2">
      <c r="B49" s="47" t="s">
        <v>528</v>
      </c>
      <c r="C49" s="138" t="s">
        <v>529</v>
      </c>
      <c r="D49" s="216">
        <v>0</v>
      </c>
    </row>
    <row r="50" spans="2:4" ht="13.35" customHeight="1" x14ac:dyDescent="0.2">
      <c r="B50" s="217" t="s">
        <v>530</v>
      </c>
      <c r="C50" s="214" t="s">
        <v>531</v>
      </c>
      <c r="D50" s="215">
        <v>0</v>
      </c>
    </row>
    <row r="51" spans="2:4" ht="13.35" customHeight="1" x14ac:dyDescent="0.2">
      <c r="B51" s="209"/>
      <c r="C51" s="211" t="s">
        <v>253</v>
      </c>
      <c r="D51" s="211"/>
    </row>
    <row r="52" spans="2:4" ht="13.35" customHeight="1" x14ac:dyDescent="0.2">
      <c r="B52" s="34">
        <v>23</v>
      </c>
      <c r="C52" s="138" t="s">
        <v>109</v>
      </c>
      <c r="D52" s="218">
        <v>31770.794000000002</v>
      </c>
    </row>
    <row r="53" spans="2:4" ht="13.35" customHeight="1" x14ac:dyDescent="0.2">
      <c r="B53" s="213">
        <v>24</v>
      </c>
      <c r="C53" s="214" t="s">
        <v>141</v>
      </c>
      <c r="D53" s="215">
        <v>583273.80700000003</v>
      </c>
    </row>
    <row r="54" spans="2:4" ht="13.35" customHeight="1" x14ac:dyDescent="0.2">
      <c r="B54" s="209"/>
      <c r="C54" s="211" t="s">
        <v>140</v>
      </c>
      <c r="D54" s="211"/>
    </row>
    <row r="55" spans="2:4" ht="13.35" customHeight="1" x14ac:dyDescent="0.2">
      <c r="B55" s="34">
        <v>25</v>
      </c>
      <c r="C55" s="138" t="s">
        <v>142</v>
      </c>
      <c r="D55" s="219">
        <v>5.3999999999999999E-2</v>
      </c>
    </row>
    <row r="56" spans="2:4" ht="24.95" customHeight="1" x14ac:dyDescent="0.2">
      <c r="B56" s="47" t="s">
        <v>532</v>
      </c>
      <c r="C56" s="138" t="s">
        <v>533</v>
      </c>
      <c r="D56" s="219">
        <v>5.3999999999999999E-2</v>
      </c>
    </row>
    <row r="57" spans="2:4" ht="24.95" customHeight="1" x14ac:dyDescent="0.2">
      <c r="B57" s="47" t="s">
        <v>534</v>
      </c>
      <c r="C57" s="138" t="s">
        <v>535</v>
      </c>
      <c r="D57" s="219">
        <v>5.3999999999999999E-2</v>
      </c>
    </row>
    <row r="58" spans="2:4" ht="13.35" customHeight="1" x14ac:dyDescent="0.2">
      <c r="B58" s="34">
        <v>26</v>
      </c>
      <c r="C58" s="138" t="s">
        <v>536</v>
      </c>
      <c r="D58" s="219">
        <v>0.03</v>
      </c>
    </row>
    <row r="59" spans="2:4" ht="13.35" customHeight="1" x14ac:dyDescent="0.2">
      <c r="B59" s="47" t="s">
        <v>537</v>
      </c>
      <c r="C59" s="138" t="s">
        <v>145</v>
      </c>
      <c r="D59" s="220">
        <v>0</v>
      </c>
    </row>
    <row r="60" spans="2:4" ht="13.35" customHeight="1" x14ac:dyDescent="0.2">
      <c r="B60" s="47" t="s">
        <v>538</v>
      </c>
      <c r="C60" s="138" t="s">
        <v>539</v>
      </c>
      <c r="D60" s="220">
        <v>0</v>
      </c>
    </row>
    <row r="61" spans="2:4" ht="13.35" customHeight="1" x14ac:dyDescent="0.2">
      <c r="B61" s="34">
        <v>27</v>
      </c>
      <c r="C61" s="138" t="s">
        <v>151</v>
      </c>
      <c r="D61" s="220">
        <v>0</v>
      </c>
    </row>
    <row r="62" spans="2:4" ht="13.35" customHeight="1" x14ac:dyDescent="0.2">
      <c r="B62" s="47" t="s">
        <v>540</v>
      </c>
      <c r="C62" s="138" t="s">
        <v>153</v>
      </c>
      <c r="D62" s="220">
        <v>0.03</v>
      </c>
    </row>
    <row r="63" spans="2:4" ht="13.35" customHeight="1" x14ac:dyDescent="0.2">
      <c r="B63" s="209"/>
      <c r="C63" s="211" t="s">
        <v>541</v>
      </c>
      <c r="D63" s="211"/>
    </row>
    <row r="64" spans="2:4" ht="13.35" customHeight="1" x14ac:dyDescent="0.2">
      <c r="B64" s="47" t="s">
        <v>542</v>
      </c>
      <c r="C64" s="138" t="s">
        <v>543</v>
      </c>
      <c r="D64" s="75" t="s">
        <v>544</v>
      </c>
    </row>
    <row r="65" spans="2:4" ht="13.35" customHeight="1" x14ac:dyDescent="0.2">
      <c r="B65" s="209"/>
      <c r="C65" s="211" t="s">
        <v>545</v>
      </c>
      <c r="D65" s="211"/>
    </row>
    <row r="66" spans="2:4" ht="36.75" customHeight="1" x14ac:dyDescent="0.2">
      <c r="B66" s="34">
        <v>28</v>
      </c>
      <c r="C66" s="138" t="s">
        <v>546</v>
      </c>
      <c r="D66" s="221">
        <v>3802.4</v>
      </c>
    </row>
    <row r="67" spans="2:4" ht="36.75" customHeight="1" x14ac:dyDescent="0.2">
      <c r="B67" s="34">
        <v>29</v>
      </c>
      <c r="C67" s="138" t="s">
        <v>547</v>
      </c>
      <c r="D67" s="222">
        <v>3454.558</v>
      </c>
    </row>
    <row r="68" spans="2:4" ht="49.5" customHeight="1" x14ac:dyDescent="0.2">
      <c r="B68" s="34">
        <v>30</v>
      </c>
      <c r="C68" s="138" t="s">
        <v>548</v>
      </c>
      <c r="D68" s="222">
        <v>583621.64899999998</v>
      </c>
    </row>
    <row r="69" spans="2:4" ht="49.5" customHeight="1" x14ac:dyDescent="0.2">
      <c r="B69" s="47" t="s">
        <v>549</v>
      </c>
      <c r="C69" s="138" t="s">
        <v>550</v>
      </c>
      <c r="D69" s="222">
        <v>583621.64899999998</v>
      </c>
    </row>
    <row r="70" spans="2:4" ht="49.5" customHeight="1" x14ac:dyDescent="0.2">
      <c r="B70" s="34">
        <v>31</v>
      </c>
      <c r="C70" s="138" t="s">
        <v>551</v>
      </c>
      <c r="D70" s="223">
        <v>5.3999999999999999E-2</v>
      </c>
    </row>
    <row r="71" spans="2:4" ht="49.5" customHeight="1" x14ac:dyDescent="0.2">
      <c r="B71" s="47" t="s">
        <v>552</v>
      </c>
      <c r="C71" s="138" t="s">
        <v>553</v>
      </c>
      <c r="D71" s="223">
        <v>5.3999999999999999E-2</v>
      </c>
    </row>
    <row r="72" spans="2:4" ht="16.7" customHeight="1" x14ac:dyDescent="0.2">
      <c r="B72" s="745" t="s">
        <v>554</v>
      </c>
      <c r="C72" s="745"/>
      <c r="D72" s="224"/>
    </row>
    <row r="73" spans="2:4" ht="16.7" customHeight="1" x14ac:dyDescent="0.2"/>
    <row r="74" spans="2:4" ht="14.1" customHeight="1" x14ac:dyDescent="0.2"/>
    <row r="75" spans="2:4" ht="14.1" customHeight="1" x14ac:dyDescent="0.2"/>
    <row r="76" spans="2:4" ht="16.7" customHeight="1" x14ac:dyDescent="0.2"/>
    <row r="77" spans="2:4" ht="16.7" customHeight="1" x14ac:dyDescent="0.2"/>
    <row r="78" spans="2:4" ht="24.2" customHeight="1" x14ac:dyDescent="0.2"/>
    <row r="79" spans="2:4" ht="17.45" customHeight="1" x14ac:dyDescent="0.2"/>
    <row r="80" spans="2:4" ht="13.35" customHeight="1" x14ac:dyDescent="0.2"/>
    <row r="81" ht="13.35" customHeight="1" x14ac:dyDescent="0.2"/>
    <row r="82" ht="24.95" customHeight="1" x14ac:dyDescent="0.2"/>
    <row r="83" ht="13.35" customHeight="1" x14ac:dyDescent="0.2"/>
    <row r="84" ht="13.35" customHeight="1" x14ac:dyDescent="0.2"/>
    <row r="85" ht="13.35" customHeight="1" x14ac:dyDescent="0.2"/>
    <row r="86" ht="13.35" customHeight="1" x14ac:dyDescent="0.2"/>
    <row r="87" ht="16.7" customHeight="1" x14ac:dyDescent="0.2"/>
    <row r="88" ht="14.1" customHeight="1" x14ac:dyDescent="0.2"/>
    <row r="89" ht="13.35" customHeight="1" x14ac:dyDescent="0.2"/>
    <row r="90" ht="13.35" customHeight="1" x14ac:dyDescent="0.2"/>
    <row r="91" ht="13.35" customHeight="1" x14ac:dyDescent="0.2"/>
    <row r="92" ht="13.35" customHeight="1" x14ac:dyDescent="0.2"/>
    <row r="93" ht="13.35" customHeight="1" x14ac:dyDescent="0.2"/>
    <row r="94" ht="13.35" customHeight="1" x14ac:dyDescent="0.2"/>
    <row r="95" ht="13.35" customHeight="1" x14ac:dyDescent="0.2"/>
    <row r="96" ht="13.35" customHeight="1" x14ac:dyDescent="0.2"/>
    <row r="97" ht="13.35" customHeight="1" x14ac:dyDescent="0.2"/>
    <row r="98" ht="13.35" customHeight="1" x14ac:dyDescent="0.2"/>
    <row r="99" ht="13.35" customHeight="1" x14ac:dyDescent="0.2"/>
    <row r="100" ht="13.35" customHeight="1" x14ac:dyDescent="0.2"/>
    <row r="101" ht="13.35" customHeight="1" x14ac:dyDescent="0.2"/>
    <row r="102" ht="13.35" customHeight="1" x14ac:dyDescent="0.2"/>
    <row r="103" ht="13.35" customHeight="1" x14ac:dyDescent="0.2"/>
    <row r="104" ht="13.35" customHeight="1" x14ac:dyDescent="0.2"/>
    <row r="105" ht="13.35" customHeight="1" x14ac:dyDescent="0.2"/>
    <row r="106" ht="13.35" customHeight="1" x14ac:dyDescent="0.2"/>
    <row r="107" ht="13.35" customHeight="1" x14ac:dyDescent="0.2"/>
    <row r="108" ht="13.35" customHeight="1" x14ac:dyDescent="0.2"/>
    <row r="109" ht="13.35" customHeight="1" x14ac:dyDescent="0.2"/>
    <row r="110" ht="13.35" customHeight="1" x14ac:dyDescent="0.2"/>
    <row r="111" ht="13.35" customHeight="1" x14ac:dyDescent="0.2"/>
    <row r="112" ht="13.35" customHeight="1" x14ac:dyDescent="0.2"/>
    <row r="113" ht="13.35" customHeight="1" x14ac:dyDescent="0.2"/>
    <row r="114" ht="24.95" customHeight="1" x14ac:dyDescent="0.2"/>
    <row r="115" ht="13.35" customHeight="1" x14ac:dyDescent="0.2"/>
    <row r="116" ht="13.35" customHeight="1" x14ac:dyDescent="0.2"/>
    <row r="117" ht="76.7" customHeight="1" x14ac:dyDescent="0.2"/>
    <row r="118" ht="76.7" customHeight="1" x14ac:dyDescent="0.2"/>
    <row r="119" ht="13.35" customHeight="1" x14ac:dyDescent="0.2"/>
    <row r="120" ht="13.35" customHeight="1" x14ac:dyDescent="0.2"/>
    <row r="121" ht="13.35" customHeight="1" x14ac:dyDescent="0.2"/>
    <row r="122" ht="13.35" customHeight="1" x14ac:dyDescent="0.2"/>
    <row r="123" ht="13.35" customHeight="1" x14ac:dyDescent="0.2"/>
    <row r="124" ht="13.35" customHeight="1" x14ac:dyDescent="0.2"/>
    <row r="125" ht="13.35" customHeight="1" x14ac:dyDescent="0.2"/>
    <row r="126" ht="13.35" customHeight="1" x14ac:dyDescent="0.2"/>
    <row r="127" ht="13.35" customHeight="1" x14ac:dyDescent="0.2"/>
    <row r="128" ht="13.35" customHeight="1" x14ac:dyDescent="0.2"/>
    <row r="129" ht="13.35" customHeight="1" x14ac:dyDescent="0.2"/>
    <row r="130" ht="24.95" customHeight="1" x14ac:dyDescent="0.2"/>
    <row r="131" ht="24.95" customHeight="1" x14ac:dyDescent="0.2"/>
    <row r="132" ht="13.35" customHeight="1" x14ac:dyDescent="0.2"/>
    <row r="133" ht="13.35" customHeight="1" x14ac:dyDescent="0.2"/>
    <row r="134" ht="13.35" customHeight="1" x14ac:dyDescent="0.2"/>
    <row r="135" ht="13.35" customHeight="1" x14ac:dyDescent="0.2"/>
    <row r="136" ht="13.35" customHeight="1" x14ac:dyDescent="0.2"/>
    <row r="137" ht="13.35" customHeight="1" x14ac:dyDescent="0.2"/>
    <row r="138" ht="23.25" customHeight="1" x14ac:dyDescent="0.2"/>
    <row r="139" ht="23.25" customHeight="1" x14ac:dyDescent="0.2"/>
    <row r="140" ht="35.85" customHeight="1" x14ac:dyDescent="0.2"/>
    <row r="141" ht="35.85" customHeight="1" x14ac:dyDescent="0.2"/>
    <row r="142" ht="35.85" customHeight="1" x14ac:dyDescent="0.2"/>
    <row r="143" ht="35.85" customHeight="1" x14ac:dyDescent="0.2"/>
    <row r="144" ht="38.25" customHeight="1" x14ac:dyDescent="0.2"/>
    <row r="145" ht="38.25" customHeight="1" x14ac:dyDescent="0.2"/>
    <row r="146" ht="13.35" customHeight="1" x14ac:dyDescent="0.2"/>
    <row r="147" ht="14.1" customHeight="1" x14ac:dyDescent="0.2"/>
    <row r="148" ht="16.7" customHeight="1" x14ac:dyDescent="0.2"/>
    <row r="149" ht="14.1" customHeight="1" x14ac:dyDescent="0.2"/>
    <row r="150" ht="18.2" customHeight="1" x14ac:dyDescent="0.2"/>
    <row r="151" ht="24.2" customHeight="1" x14ac:dyDescent="0.2"/>
    <row r="152" ht="60" customHeight="1" x14ac:dyDescent="0.2"/>
    <row r="153" ht="26.65" customHeight="1" x14ac:dyDescent="0.2"/>
    <row r="154" ht="14.1" customHeight="1" x14ac:dyDescent="0.2"/>
    <row r="155" ht="24.95" customHeight="1" x14ac:dyDescent="0.2"/>
    <row r="156" ht="24.95" customHeight="1" x14ac:dyDescent="0.2"/>
    <row r="157" ht="24.95" customHeight="1" x14ac:dyDescent="0.2"/>
    <row r="158" ht="14.1" customHeight="1" x14ac:dyDescent="0.2"/>
    <row r="159" ht="14.1" customHeight="1" x14ac:dyDescent="0.2"/>
    <row r="160" ht="14.1" customHeight="1" x14ac:dyDescent="0.2"/>
    <row r="161" ht="14.1" customHeight="1" x14ac:dyDescent="0.2"/>
    <row r="162" ht="13.35" customHeight="1" x14ac:dyDescent="0.2"/>
    <row r="163" ht="24.95" customHeight="1" x14ac:dyDescent="0.2"/>
    <row r="164" ht="13.35" customHeight="1" x14ac:dyDescent="0.2"/>
    <row r="165" ht="24.95" customHeight="1" x14ac:dyDescent="0.2"/>
    <row r="166" ht="24.95" customHeight="1" x14ac:dyDescent="0.2"/>
    <row r="167" ht="13.35" customHeight="1" x14ac:dyDescent="0.2"/>
    <row r="168" ht="24.95" customHeight="1" x14ac:dyDescent="0.2"/>
    <row r="169" ht="13.35" customHeight="1" x14ac:dyDescent="0.2"/>
    <row r="170" ht="13.35" customHeight="1" x14ac:dyDescent="0.2"/>
    <row r="171" ht="13.35" customHeight="1" x14ac:dyDescent="0.2"/>
    <row r="172" ht="13.35" customHeight="1" x14ac:dyDescent="0.2"/>
    <row r="173" ht="13.35" customHeight="1" x14ac:dyDescent="0.2"/>
    <row r="174" ht="13.35" customHeight="1" x14ac:dyDescent="0.2"/>
    <row r="175" ht="24.95" customHeight="1" x14ac:dyDescent="0.2"/>
    <row r="176" ht="24.95" customHeight="1" x14ac:dyDescent="0.2"/>
    <row r="177" ht="13.35" customHeight="1" x14ac:dyDescent="0.2"/>
    <row r="178" ht="24.95" customHeight="1" x14ac:dyDescent="0.2"/>
    <row r="179" ht="13.35" customHeight="1" x14ac:dyDescent="0.2"/>
    <row r="180" ht="13.35" customHeight="1" x14ac:dyDescent="0.2"/>
    <row r="181" ht="13.35" customHeight="1" x14ac:dyDescent="0.2"/>
    <row r="182" ht="13.35" customHeight="1" x14ac:dyDescent="0.2"/>
    <row r="183" ht="13.35" customHeight="1" x14ac:dyDescent="0.2"/>
    <row r="184" ht="13.35" customHeight="1" x14ac:dyDescent="0.2"/>
    <row r="185" ht="24.95" customHeight="1" x14ac:dyDescent="0.2"/>
    <row r="186" ht="13.35" customHeight="1" x14ac:dyDescent="0.2"/>
    <row r="187" ht="13.35" customHeight="1" x14ac:dyDescent="0.2"/>
    <row r="188" ht="24.95" customHeight="1" x14ac:dyDescent="0.2"/>
    <row r="189" ht="13.35" customHeight="1" x14ac:dyDescent="0.2"/>
    <row r="190" ht="13.35" customHeight="1" x14ac:dyDescent="0.2"/>
    <row r="191" ht="13.35" customHeight="1" x14ac:dyDescent="0.2"/>
    <row r="192" ht="24.95" customHeight="1" x14ac:dyDescent="0.2"/>
    <row r="193" ht="13.35" customHeight="1" x14ac:dyDescent="0.2"/>
    <row r="194" ht="13.35" customHeight="1" x14ac:dyDescent="0.2"/>
    <row r="195" ht="24.95" customHeight="1" x14ac:dyDescent="0.2"/>
    <row r="196" ht="24.95" customHeight="1" x14ac:dyDescent="0.2"/>
    <row r="197" ht="13.35" customHeight="1" x14ac:dyDescent="0.2"/>
    <row r="198" ht="13.35" customHeight="1" x14ac:dyDescent="0.2"/>
    <row r="199" ht="13.35" customHeight="1" x14ac:dyDescent="0.2"/>
    <row r="200" ht="13.35" customHeight="1" x14ac:dyDescent="0.2"/>
    <row r="201" ht="13.35" customHeight="1" x14ac:dyDescent="0.2"/>
    <row r="202" ht="13.35" customHeight="1" x14ac:dyDescent="0.2"/>
    <row r="203" ht="13.35" customHeight="1" x14ac:dyDescent="0.2"/>
    <row r="204" ht="24.95" customHeight="1" x14ac:dyDescent="0.2"/>
    <row r="205" ht="24.95" customHeight="1" x14ac:dyDescent="0.2"/>
    <row r="206" ht="13.35" customHeight="1" x14ac:dyDescent="0.2"/>
    <row r="207" ht="13.35" customHeight="1" x14ac:dyDescent="0.2"/>
    <row r="208" ht="13.35" customHeight="1" x14ac:dyDescent="0.2"/>
    <row r="209" ht="13.35" customHeight="1" x14ac:dyDescent="0.2"/>
    <row r="210" ht="13.35" customHeight="1" x14ac:dyDescent="0.2"/>
    <row r="211" ht="13.35" customHeight="1" x14ac:dyDescent="0.2"/>
    <row r="212" ht="13.35" customHeight="1" x14ac:dyDescent="0.2"/>
    <row r="213" ht="13.35" customHeight="1" x14ac:dyDescent="0.2"/>
    <row r="214" ht="38.25" customHeight="1" x14ac:dyDescent="0.2"/>
    <row r="215" ht="38.25" customHeight="1" x14ac:dyDescent="0.2"/>
    <row r="216" ht="50.85" customHeight="1" x14ac:dyDescent="0.2"/>
    <row r="217" ht="50.85" customHeight="1" x14ac:dyDescent="0.2"/>
    <row r="218" ht="50.85" customHeight="1" x14ac:dyDescent="0.2"/>
    <row r="219" ht="50.85" customHeight="1" x14ac:dyDescent="0.2"/>
    <row r="220" ht="13.35" customHeight="1" x14ac:dyDescent="0.2"/>
    <row r="221" ht="13.35" customHeight="1" x14ac:dyDescent="0.2"/>
  </sheetData>
  <mergeCells count="3">
    <mergeCell ref="B2:D2"/>
    <mergeCell ref="B3:C3"/>
    <mergeCell ref="B72:C72"/>
  </mergeCells>
  <printOptions horizontalCentered="1"/>
  <pageMargins left="0.25" right="0.25" top="0.75" bottom="0.75" header="0.3" footer="0.3"/>
  <pageSetup paperSize="9" scale="5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D54"/>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9.140625" collapsed="false"/>
    <col min="3" max="3" customWidth="true" width="72.42578125" collapsed="false"/>
    <col min="4" max="4" customWidth="true" width="18.42578125" collapsed="false"/>
  </cols>
  <sheetData>
    <row r="1" spans="2:4" ht="16.7" customHeight="1" x14ac:dyDescent="0.2">
      <c r="B1" s="169"/>
      <c r="C1" s="169"/>
      <c r="D1" s="233"/>
    </row>
    <row r="2" spans="2:4" ht="42.6" customHeight="1" x14ac:dyDescent="0.2">
      <c r="B2" s="742" t="s">
        <v>555</v>
      </c>
      <c r="C2" s="742"/>
      <c r="D2" s="742"/>
    </row>
    <row r="3" spans="2:4" ht="16.7" customHeight="1" x14ac:dyDescent="0.2">
      <c r="B3" s="746" t="s">
        <v>106</v>
      </c>
      <c r="C3" s="746"/>
      <c r="D3" s="232"/>
    </row>
    <row r="4" spans="2:4" ht="24.95" customHeight="1" x14ac:dyDescent="0.2">
      <c r="B4" s="228" t="s">
        <v>556</v>
      </c>
      <c r="C4" s="229" t="s">
        <v>557</v>
      </c>
      <c r="D4" s="230">
        <v>533759.56700000004</v>
      </c>
    </row>
    <row r="5" spans="2:4" ht="19.5" customHeight="1" x14ac:dyDescent="0.2">
      <c r="B5" s="47" t="s">
        <v>558</v>
      </c>
      <c r="C5" s="138" t="s">
        <v>559</v>
      </c>
      <c r="D5" s="231">
        <v>1118.674</v>
      </c>
    </row>
    <row r="6" spans="2:4" ht="19.5" customHeight="1" x14ac:dyDescent="0.2">
      <c r="B6" s="47" t="s">
        <v>560</v>
      </c>
      <c r="C6" s="138" t="s">
        <v>561</v>
      </c>
      <c r="D6" s="231">
        <v>532640.89300000004</v>
      </c>
    </row>
    <row r="7" spans="2:4" ht="19.5" customHeight="1" x14ac:dyDescent="0.2">
      <c r="B7" s="47" t="s">
        <v>562</v>
      </c>
      <c r="C7" s="138" t="s">
        <v>563</v>
      </c>
      <c r="D7" s="231">
        <v>0</v>
      </c>
    </row>
    <row r="8" spans="2:4" ht="19.5" customHeight="1" x14ac:dyDescent="0.2">
      <c r="B8" s="47" t="s">
        <v>564</v>
      </c>
      <c r="C8" s="138" t="s">
        <v>565</v>
      </c>
      <c r="D8" s="231">
        <v>133787.34899999999</v>
      </c>
    </row>
    <row r="9" spans="2:4" ht="19.5" customHeight="1" x14ac:dyDescent="0.2">
      <c r="B9" s="47" t="s">
        <v>566</v>
      </c>
      <c r="C9" s="138" t="s">
        <v>567</v>
      </c>
      <c r="D9" s="231">
        <v>25215.59</v>
      </c>
    </row>
    <row r="10" spans="2:4" ht="19.5" customHeight="1" x14ac:dyDescent="0.2">
      <c r="B10" s="47" t="s">
        <v>568</v>
      </c>
      <c r="C10" s="138" t="s">
        <v>569</v>
      </c>
      <c r="D10" s="231">
        <v>6230.85</v>
      </c>
    </row>
    <row r="11" spans="2:4" ht="19.5" customHeight="1" x14ac:dyDescent="0.2">
      <c r="B11" s="47" t="s">
        <v>570</v>
      </c>
      <c r="C11" s="138" t="s">
        <v>571</v>
      </c>
      <c r="D11" s="231">
        <v>149330.30600000001</v>
      </c>
    </row>
    <row r="12" spans="2:4" ht="19.5" customHeight="1" x14ac:dyDescent="0.2">
      <c r="B12" s="47" t="s">
        <v>572</v>
      </c>
      <c r="C12" s="138" t="s">
        <v>573</v>
      </c>
      <c r="D12" s="231">
        <v>48377.781000000003</v>
      </c>
    </row>
    <row r="13" spans="2:4" ht="19.5" customHeight="1" x14ac:dyDescent="0.2">
      <c r="B13" s="47" t="s">
        <v>574</v>
      </c>
      <c r="C13" s="138" t="s">
        <v>575</v>
      </c>
      <c r="D13" s="231">
        <v>115138.531</v>
      </c>
    </row>
    <row r="14" spans="2:4" ht="19.5" customHeight="1" x14ac:dyDescent="0.2">
      <c r="B14" s="47" t="s">
        <v>576</v>
      </c>
      <c r="C14" s="138" t="s">
        <v>577</v>
      </c>
      <c r="D14" s="231">
        <v>6235.1850000000004</v>
      </c>
    </row>
    <row r="15" spans="2:4" ht="19.5" customHeight="1" x14ac:dyDescent="0.2">
      <c r="B15" s="47" t="s">
        <v>578</v>
      </c>
      <c r="C15" s="138" t="s">
        <v>579</v>
      </c>
      <c r="D15" s="231">
        <v>48325.300999999999</v>
      </c>
    </row>
    <row r="16" spans="2:4" ht="15.75" customHeight="1" x14ac:dyDescent="0.2">
      <c r="B16" s="234"/>
      <c r="C16" s="235"/>
      <c r="D16" s="236"/>
    </row>
    <row r="17" ht="14.1" customHeight="1" x14ac:dyDescent="0.2"/>
    <row r="18" ht="16.7" customHeight="1" x14ac:dyDescent="0.2"/>
    <row r="19" ht="16.7" customHeight="1" x14ac:dyDescent="0.2"/>
    <row r="20" ht="30.75" customHeight="1" x14ac:dyDescent="0.2"/>
    <row r="21" ht="24.2" customHeight="1" x14ac:dyDescent="0.2"/>
    <row r="22" ht="35.85" customHeight="1" x14ac:dyDescent="0.2"/>
    <row r="23" ht="13.35" customHeight="1" x14ac:dyDescent="0.2"/>
    <row r="24" ht="13.35" customHeight="1" x14ac:dyDescent="0.2"/>
    <row r="25" ht="13.35" customHeight="1" x14ac:dyDescent="0.2"/>
    <row r="26" ht="13.35" customHeight="1" x14ac:dyDescent="0.2"/>
    <row r="27" ht="24.95" customHeight="1" x14ac:dyDescent="0.2"/>
    <row r="28" ht="13.35" customHeight="1" x14ac:dyDescent="0.2"/>
    <row r="29" ht="13.35" customHeight="1" x14ac:dyDescent="0.2"/>
    <row r="30" ht="15.75" customHeight="1" x14ac:dyDescent="0.2"/>
    <row r="31" ht="16.7" customHeight="1" x14ac:dyDescent="0.2"/>
    <row r="32" ht="16.7" customHeight="1" x14ac:dyDescent="0.2"/>
    <row r="33" ht="15.75" customHeight="1" x14ac:dyDescent="0.2"/>
    <row r="34" ht="14.1" customHeight="1" x14ac:dyDescent="0.2"/>
    <row r="35" ht="25.7" customHeight="1" x14ac:dyDescent="0.2"/>
    <row r="36" ht="16.7" customHeight="1" x14ac:dyDescent="0.2"/>
    <row r="37" ht="16.7" customHeight="1" x14ac:dyDescent="0.2"/>
    <row r="38" ht="38.25" customHeight="1" x14ac:dyDescent="0.2"/>
    <row r="39" ht="13.35" customHeight="1" x14ac:dyDescent="0.2"/>
    <row r="40" ht="28.35" customHeight="1" x14ac:dyDescent="0.2"/>
    <row r="41" ht="13.35" customHeight="1" x14ac:dyDescent="0.2"/>
    <row r="42" ht="13.35" customHeight="1" x14ac:dyDescent="0.2"/>
    <row r="43" ht="13.35" customHeight="1" x14ac:dyDescent="0.2"/>
    <row r="44" ht="13.35" customHeight="1" x14ac:dyDescent="0.2"/>
    <row r="45" ht="38.25" customHeight="1" x14ac:dyDescent="0.2"/>
    <row r="46" ht="13.35" customHeight="1" x14ac:dyDescent="0.2"/>
    <row r="47" ht="13.35" customHeight="1" x14ac:dyDescent="0.2"/>
    <row r="48" ht="13.35" customHeight="1" x14ac:dyDescent="0.2"/>
    <row r="49" ht="13.35" customHeight="1" x14ac:dyDescent="0.2"/>
    <row r="50" ht="13.35" customHeight="1" x14ac:dyDescent="0.2"/>
    <row r="51" ht="24.95" customHeight="1" x14ac:dyDescent="0.2"/>
    <row r="52" ht="13.35" customHeight="1" x14ac:dyDescent="0.2"/>
    <row r="53" ht="13.35" customHeight="1" x14ac:dyDescent="0.2"/>
    <row r="54" ht="13.35" customHeight="1" x14ac:dyDescent="0.2"/>
  </sheetData>
  <mergeCells count="2">
    <mergeCell ref="B2:D2"/>
    <mergeCell ref="B3:C3"/>
  </mergeCells>
  <printOptions horizontalCentered="1"/>
  <pageMargins left="0.25" right="0.25" top="0.75" bottom="0.75" header="0.3" footer="0.3"/>
  <pageSetup paperSize="9" scale="6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L122"/>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42578125" collapsed="false"/>
    <col min="3" max="3" customWidth="true" width="8.0" collapsed="false"/>
    <col min="4" max="4" customWidth="true" width="63.85546875" collapsed="false"/>
    <col min="5" max="6" customWidth="true" width="11.0" collapsed="false"/>
    <col min="7" max="12" customWidth="true" width="12.140625" collapsed="false"/>
  </cols>
  <sheetData>
    <row r="1" spans="2:12" ht="20.85" customHeight="1" x14ac:dyDescent="0.2">
      <c r="B1" s="12"/>
      <c r="C1" s="12"/>
      <c r="D1" s="173"/>
      <c r="E1" s="173"/>
      <c r="F1" s="12"/>
      <c r="G1" s="12"/>
      <c r="H1" s="12"/>
      <c r="I1" s="12"/>
      <c r="J1" s="12"/>
      <c r="K1" s="12"/>
      <c r="L1" s="12"/>
    </row>
    <row r="2" spans="2:12" ht="20.85" customHeight="1" x14ac:dyDescent="0.2">
      <c r="B2" s="12"/>
      <c r="C2" s="268"/>
      <c r="D2" s="268"/>
      <c r="E2" s="268"/>
      <c r="F2" s="268"/>
      <c r="G2" s="268"/>
      <c r="H2" s="269"/>
      <c r="I2" s="100"/>
      <c r="J2" s="100"/>
      <c r="K2" s="100"/>
      <c r="L2" s="100"/>
    </row>
    <row r="3" spans="2:12" ht="20.85" customHeight="1" thickBot="1" x14ac:dyDescent="0.25">
      <c r="B3" s="12"/>
      <c r="C3" s="747" t="s">
        <v>580</v>
      </c>
      <c r="D3" s="747"/>
      <c r="E3" s="747"/>
      <c r="F3" s="747"/>
      <c r="G3" s="747"/>
      <c r="H3" s="270"/>
      <c r="I3" s="102"/>
      <c r="J3" s="102"/>
      <c r="K3" s="102"/>
      <c r="L3" s="102"/>
    </row>
    <row r="4" spans="2:12" ht="20.85" customHeight="1" x14ac:dyDescent="0.2">
      <c r="B4" s="12"/>
      <c r="C4" s="731" t="s">
        <v>106</v>
      </c>
      <c r="D4" s="731"/>
      <c r="E4" s="267"/>
      <c r="F4" s="199"/>
      <c r="G4" s="199"/>
      <c r="H4" s="199"/>
      <c r="I4" s="199"/>
      <c r="J4" s="199"/>
      <c r="K4" s="199"/>
      <c r="L4" s="199"/>
    </row>
    <row r="5" spans="2:12" ht="16.7" customHeight="1" x14ac:dyDescent="0.2">
      <c r="B5" s="12"/>
      <c r="C5" s="237"/>
      <c r="D5" s="238" t="s">
        <v>581</v>
      </c>
      <c r="E5" s="748" t="s">
        <v>582</v>
      </c>
      <c r="F5" s="724"/>
      <c r="G5" s="724"/>
      <c r="H5" s="740"/>
      <c r="I5" s="748" t="s">
        <v>583</v>
      </c>
      <c r="J5" s="724"/>
      <c r="K5" s="724"/>
      <c r="L5" s="724"/>
    </row>
    <row r="6" spans="2:12" ht="16.7" customHeight="1" x14ac:dyDescent="0.2">
      <c r="B6" s="12"/>
      <c r="C6" s="237"/>
      <c r="D6" s="239" t="s">
        <v>584</v>
      </c>
      <c r="E6" s="240">
        <v>45107</v>
      </c>
      <c r="F6" s="241">
        <v>45016</v>
      </c>
      <c r="G6" s="241">
        <v>44926</v>
      </c>
      <c r="H6" s="242">
        <v>44834</v>
      </c>
      <c r="I6" s="240">
        <v>45107</v>
      </c>
      <c r="J6" s="241">
        <v>45016</v>
      </c>
      <c r="K6" s="241">
        <v>44926</v>
      </c>
      <c r="L6" s="241">
        <v>44834</v>
      </c>
    </row>
    <row r="7" spans="2:12" ht="16.7" customHeight="1" x14ac:dyDescent="0.2">
      <c r="B7" s="12"/>
      <c r="C7" s="12"/>
      <c r="D7" s="238" t="s">
        <v>585</v>
      </c>
      <c r="E7" s="243">
        <v>12</v>
      </c>
      <c r="F7" s="244">
        <v>12</v>
      </c>
      <c r="G7" s="244">
        <v>12</v>
      </c>
      <c r="H7" s="245">
        <v>12</v>
      </c>
      <c r="I7" s="243">
        <v>12</v>
      </c>
      <c r="J7" s="244">
        <v>12</v>
      </c>
      <c r="K7" s="244">
        <v>12</v>
      </c>
      <c r="L7" s="244">
        <v>12</v>
      </c>
    </row>
    <row r="8" spans="2:12" x14ac:dyDescent="0.2">
      <c r="B8" s="12"/>
      <c r="C8" s="246"/>
      <c r="D8" s="77" t="s">
        <v>586</v>
      </c>
      <c r="E8" s="247"/>
      <c r="F8" s="247"/>
      <c r="G8" s="247"/>
      <c r="H8" s="248"/>
      <c r="I8" s="248"/>
      <c r="J8" s="248"/>
      <c r="K8" s="248"/>
      <c r="L8" s="248"/>
    </row>
    <row r="9" spans="2:12" x14ac:dyDescent="0.2">
      <c r="B9" s="12"/>
      <c r="C9" s="249">
        <v>1</v>
      </c>
      <c r="D9" s="250" t="s">
        <v>587</v>
      </c>
      <c r="E9" s="214"/>
      <c r="F9" s="214"/>
      <c r="G9" s="214"/>
      <c r="H9" s="251"/>
      <c r="I9" s="252">
        <v>114740</v>
      </c>
      <c r="J9" s="252">
        <v>131137</v>
      </c>
      <c r="K9" s="252">
        <v>149713</v>
      </c>
      <c r="L9" s="252">
        <v>161351</v>
      </c>
    </row>
    <row r="10" spans="2:12" x14ac:dyDescent="0.2">
      <c r="B10" s="12"/>
      <c r="C10" s="246"/>
      <c r="D10" s="77" t="s">
        <v>588</v>
      </c>
      <c r="E10" s="247"/>
      <c r="F10" s="247"/>
      <c r="G10" s="247"/>
      <c r="H10" s="248"/>
      <c r="I10" s="248"/>
      <c r="J10" s="248"/>
      <c r="K10" s="248"/>
      <c r="L10" s="248"/>
    </row>
    <row r="11" spans="2:12" x14ac:dyDescent="0.2">
      <c r="B11" s="12"/>
      <c r="C11" s="249">
        <v>2</v>
      </c>
      <c r="D11" s="250" t="s">
        <v>589</v>
      </c>
      <c r="E11" s="252">
        <v>307300</v>
      </c>
      <c r="F11" s="252">
        <v>308107</v>
      </c>
      <c r="G11" s="252">
        <v>307303</v>
      </c>
      <c r="H11" s="252">
        <v>304644</v>
      </c>
      <c r="I11" s="252">
        <v>19986</v>
      </c>
      <c r="J11" s="252">
        <v>20101</v>
      </c>
      <c r="K11" s="252">
        <v>20055</v>
      </c>
      <c r="L11" s="252">
        <v>19858</v>
      </c>
    </row>
    <row r="12" spans="2:12" x14ac:dyDescent="0.2">
      <c r="B12" s="12"/>
      <c r="C12" s="81">
        <v>3</v>
      </c>
      <c r="D12" s="82" t="s">
        <v>590</v>
      </c>
      <c r="E12" s="253">
        <v>239126</v>
      </c>
      <c r="F12" s="253">
        <v>239854</v>
      </c>
      <c r="G12" s="253">
        <v>239437</v>
      </c>
      <c r="H12" s="253">
        <v>237887</v>
      </c>
      <c r="I12" s="253">
        <v>11956</v>
      </c>
      <c r="J12" s="253">
        <v>11993</v>
      </c>
      <c r="K12" s="253">
        <v>11972</v>
      </c>
      <c r="L12" s="253">
        <v>11894</v>
      </c>
    </row>
    <row r="13" spans="2:12" x14ac:dyDescent="0.2">
      <c r="B13" s="12"/>
      <c r="C13" s="79">
        <v>4</v>
      </c>
      <c r="D13" s="80" t="s">
        <v>591</v>
      </c>
      <c r="E13" s="254">
        <v>66599</v>
      </c>
      <c r="F13" s="254">
        <v>67545</v>
      </c>
      <c r="G13" s="254">
        <v>67461</v>
      </c>
      <c r="H13" s="254">
        <v>66308</v>
      </c>
      <c r="I13" s="254">
        <v>8030</v>
      </c>
      <c r="J13" s="254">
        <v>8108</v>
      </c>
      <c r="K13" s="254">
        <v>8083</v>
      </c>
      <c r="L13" s="254">
        <v>7953</v>
      </c>
    </row>
    <row r="14" spans="2:12" x14ac:dyDescent="0.2">
      <c r="B14" s="12"/>
      <c r="C14" s="249">
        <v>5</v>
      </c>
      <c r="D14" s="250" t="s">
        <v>592</v>
      </c>
      <c r="E14" s="252">
        <v>79727</v>
      </c>
      <c r="F14" s="252">
        <v>80407</v>
      </c>
      <c r="G14" s="252">
        <v>81744</v>
      </c>
      <c r="H14" s="252">
        <v>82691</v>
      </c>
      <c r="I14" s="252">
        <v>32080</v>
      </c>
      <c r="J14" s="252">
        <v>32711</v>
      </c>
      <c r="K14" s="252">
        <v>33531</v>
      </c>
      <c r="L14" s="252">
        <v>33765</v>
      </c>
    </row>
    <row r="15" spans="2:12" ht="22.5" x14ac:dyDescent="0.2">
      <c r="B15" s="12"/>
      <c r="C15" s="79">
        <v>6</v>
      </c>
      <c r="D15" s="35" t="s">
        <v>593</v>
      </c>
      <c r="E15" s="254">
        <v>28453</v>
      </c>
      <c r="F15" s="254">
        <v>27611</v>
      </c>
      <c r="G15" s="254">
        <v>27490</v>
      </c>
      <c r="H15" s="254">
        <v>28302</v>
      </c>
      <c r="I15" s="254">
        <v>6940</v>
      </c>
      <c r="J15" s="254">
        <v>6736</v>
      </c>
      <c r="K15" s="254">
        <v>6714</v>
      </c>
      <c r="L15" s="254">
        <v>6919</v>
      </c>
    </row>
    <row r="16" spans="2:12" x14ac:dyDescent="0.2">
      <c r="B16" s="12"/>
      <c r="C16" s="81">
        <v>7</v>
      </c>
      <c r="D16" s="39" t="s">
        <v>594</v>
      </c>
      <c r="E16" s="253">
        <v>50527</v>
      </c>
      <c r="F16" s="253">
        <v>52062</v>
      </c>
      <c r="G16" s="253">
        <v>53493</v>
      </c>
      <c r="H16" s="253">
        <v>53700</v>
      </c>
      <c r="I16" s="253">
        <v>24394</v>
      </c>
      <c r="J16" s="253">
        <v>25241</v>
      </c>
      <c r="K16" s="253">
        <v>26056</v>
      </c>
      <c r="L16" s="253">
        <v>26156</v>
      </c>
    </row>
    <row r="17" spans="2:12" x14ac:dyDescent="0.2">
      <c r="B17" s="12"/>
      <c r="C17" s="79">
        <v>8</v>
      </c>
      <c r="D17" s="35" t="s">
        <v>595</v>
      </c>
      <c r="E17" s="254">
        <v>747</v>
      </c>
      <c r="F17" s="254">
        <v>734</v>
      </c>
      <c r="G17" s="254">
        <v>761</v>
      </c>
      <c r="H17" s="254">
        <v>690</v>
      </c>
      <c r="I17" s="254">
        <v>747</v>
      </c>
      <c r="J17" s="254">
        <v>734</v>
      </c>
      <c r="K17" s="254">
        <v>761</v>
      </c>
      <c r="L17" s="254">
        <v>690</v>
      </c>
    </row>
    <row r="18" spans="2:12" x14ac:dyDescent="0.2">
      <c r="B18" s="12"/>
      <c r="C18" s="249">
        <v>9</v>
      </c>
      <c r="D18" s="250" t="s">
        <v>596</v>
      </c>
      <c r="E18" s="251"/>
      <c r="F18" s="251"/>
      <c r="G18" s="251"/>
      <c r="H18" s="252">
        <v>0</v>
      </c>
      <c r="I18" s="252">
        <v>575</v>
      </c>
      <c r="J18" s="252">
        <v>527</v>
      </c>
      <c r="K18" s="252">
        <v>539</v>
      </c>
      <c r="L18" s="252">
        <v>454</v>
      </c>
    </row>
    <row r="19" spans="2:12" x14ac:dyDescent="0.2">
      <c r="B19" s="12"/>
      <c r="C19" s="249">
        <v>10</v>
      </c>
      <c r="D19" s="250" t="s">
        <v>597</v>
      </c>
      <c r="E19" s="252">
        <v>108661</v>
      </c>
      <c r="F19" s="252">
        <v>106759</v>
      </c>
      <c r="G19" s="252">
        <v>104290</v>
      </c>
      <c r="H19" s="252">
        <v>101538</v>
      </c>
      <c r="I19" s="252">
        <v>9849</v>
      </c>
      <c r="J19" s="252">
        <v>9636</v>
      </c>
      <c r="K19" s="252">
        <v>9284</v>
      </c>
      <c r="L19" s="252">
        <v>8965</v>
      </c>
    </row>
    <row r="20" spans="2:12" x14ac:dyDescent="0.2">
      <c r="B20" s="12"/>
      <c r="C20" s="81">
        <v>11</v>
      </c>
      <c r="D20" s="39" t="s">
        <v>598</v>
      </c>
      <c r="E20" s="253">
        <v>1142</v>
      </c>
      <c r="F20" s="253">
        <v>1072</v>
      </c>
      <c r="G20" s="253">
        <v>978</v>
      </c>
      <c r="H20" s="253">
        <v>919</v>
      </c>
      <c r="I20" s="253">
        <v>1142</v>
      </c>
      <c r="J20" s="253">
        <v>1072</v>
      </c>
      <c r="K20" s="253">
        <v>978</v>
      </c>
      <c r="L20" s="253">
        <v>919</v>
      </c>
    </row>
    <row r="21" spans="2:12" x14ac:dyDescent="0.2">
      <c r="B21" s="12"/>
      <c r="C21" s="79">
        <v>12</v>
      </c>
      <c r="D21" s="35" t="s">
        <v>599</v>
      </c>
      <c r="E21" s="254">
        <v>416</v>
      </c>
      <c r="F21" s="254">
        <v>413</v>
      </c>
      <c r="G21" s="254">
        <v>376</v>
      </c>
      <c r="H21" s="254">
        <v>426</v>
      </c>
      <c r="I21" s="254">
        <v>416</v>
      </c>
      <c r="J21" s="254">
        <v>413</v>
      </c>
      <c r="K21" s="254">
        <v>376</v>
      </c>
      <c r="L21" s="254">
        <v>426</v>
      </c>
    </row>
    <row r="22" spans="2:12" x14ac:dyDescent="0.2">
      <c r="B22" s="12"/>
      <c r="C22" s="81">
        <v>13</v>
      </c>
      <c r="D22" s="39" t="s">
        <v>600</v>
      </c>
      <c r="E22" s="253">
        <v>107103</v>
      </c>
      <c r="F22" s="253">
        <v>105275</v>
      </c>
      <c r="G22" s="253">
        <v>102936</v>
      </c>
      <c r="H22" s="253">
        <v>100193</v>
      </c>
      <c r="I22" s="253">
        <v>8292</v>
      </c>
      <c r="J22" s="253">
        <v>8152</v>
      </c>
      <c r="K22" s="253">
        <v>7930</v>
      </c>
      <c r="L22" s="253">
        <v>7619</v>
      </c>
    </row>
    <row r="23" spans="2:12" x14ac:dyDescent="0.2">
      <c r="B23" s="12"/>
      <c r="C23" s="249">
        <v>14</v>
      </c>
      <c r="D23" s="250" t="s">
        <v>601</v>
      </c>
      <c r="E23" s="252">
        <v>863</v>
      </c>
      <c r="F23" s="252">
        <v>1126</v>
      </c>
      <c r="G23" s="252">
        <v>1326</v>
      </c>
      <c r="H23" s="252">
        <v>1470</v>
      </c>
      <c r="I23" s="252">
        <v>328</v>
      </c>
      <c r="J23" s="252">
        <v>568</v>
      </c>
      <c r="K23" s="252">
        <v>699</v>
      </c>
      <c r="L23" s="252">
        <v>769</v>
      </c>
    </row>
    <row r="24" spans="2:12" x14ac:dyDescent="0.2">
      <c r="B24" s="12"/>
      <c r="C24" s="249">
        <v>15</v>
      </c>
      <c r="D24" s="250" t="s">
        <v>602</v>
      </c>
      <c r="E24" s="252">
        <v>32591</v>
      </c>
      <c r="F24" s="252">
        <v>32267</v>
      </c>
      <c r="G24" s="252">
        <v>31710</v>
      </c>
      <c r="H24" s="252">
        <v>31998</v>
      </c>
      <c r="I24" s="252">
        <v>94</v>
      </c>
      <c r="J24" s="252">
        <v>121</v>
      </c>
      <c r="K24" s="252">
        <v>144</v>
      </c>
      <c r="L24" s="252">
        <v>170</v>
      </c>
    </row>
    <row r="25" spans="2:12" x14ac:dyDescent="0.2">
      <c r="B25" s="12"/>
      <c r="C25" s="249">
        <v>16</v>
      </c>
      <c r="D25" s="250" t="s">
        <v>603</v>
      </c>
      <c r="E25" s="251"/>
      <c r="F25" s="251"/>
      <c r="G25" s="251"/>
      <c r="H25" s="252">
        <v>0</v>
      </c>
      <c r="I25" s="252">
        <v>62913</v>
      </c>
      <c r="J25" s="252">
        <v>63664</v>
      </c>
      <c r="K25" s="252">
        <v>64252</v>
      </c>
      <c r="L25" s="252">
        <v>63982</v>
      </c>
    </row>
    <row r="26" spans="2:12" x14ac:dyDescent="0.2">
      <c r="B26" s="12"/>
      <c r="C26" s="246"/>
      <c r="D26" s="77" t="s">
        <v>604</v>
      </c>
      <c r="E26" s="247"/>
      <c r="F26" s="247"/>
      <c r="G26" s="247"/>
      <c r="H26" s="248"/>
      <c r="I26" s="248"/>
      <c r="J26" s="248"/>
      <c r="K26" s="248"/>
      <c r="L26" s="248"/>
    </row>
    <row r="27" spans="2:12" x14ac:dyDescent="0.2">
      <c r="B27" s="12"/>
      <c r="C27" s="249">
        <v>17</v>
      </c>
      <c r="D27" s="250" t="s">
        <v>605</v>
      </c>
      <c r="E27" s="252">
        <v>3403</v>
      </c>
      <c r="F27" s="252">
        <v>4155</v>
      </c>
      <c r="G27" s="252">
        <v>5400</v>
      </c>
      <c r="H27" s="252">
        <v>6045</v>
      </c>
      <c r="I27" s="252">
        <v>339</v>
      </c>
      <c r="J27" s="252">
        <v>421</v>
      </c>
      <c r="K27" s="252">
        <v>432</v>
      </c>
      <c r="L27" s="252">
        <v>369</v>
      </c>
    </row>
    <row r="28" spans="2:12" x14ac:dyDescent="0.2">
      <c r="B28" s="12"/>
      <c r="C28" s="249">
        <v>18</v>
      </c>
      <c r="D28" s="250" t="s">
        <v>606</v>
      </c>
      <c r="E28" s="252">
        <v>16500</v>
      </c>
      <c r="F28" s="252">
        <v>16176</v>
      </c>
      <c r="G28" s="252">
        <v>15572</v>
      </c>
      <c r="H28" s="252">
        <v>15099</v>
      </c>
      <c r="I28" s="252">
        <v>11958</v>
      </c>
      <c r="J28" s="252">
        <v>11729</v>
      </c>
      <c r="K28" s="252">
        <v>11263</v>
      </c>
      <c r="L28" s="252">
        <v>10920</v>
      </c>
    </row>
    <row r="29" spans="2:12" x14ac:dyDescent="0.2">
      <c r="B29" s="12"/>
      <c r="C29" s="249">
        <v>19</v>
      </c>
      <c r="D29" s="250" t="s">
        <v>607</v>
      </c>
      <c r="E29" s="252">
        <v>1079</v>
      </c>
      <c r="F29" s="252">
        <v>1072</v>
      </c>
      <c r="G29" s="252">
        <v>1170</v>
      </c>
      <c r="H29" s="252">
        <v>1149</v>
      </c>
      <c r="I29" s="252">
        <v>1079</v>
      </c>
      <c r="J29" s="252">
        <v>1072</v>
      </c>
      <c r="K29" s="252">
        <v>1170</v>
      </c>
      <c r="L29" s="252">
        <v>1149</v>
      </c>
    </row>
    <row r="30" spans="2:12" ht="33.75" x14ac:dyDescent="0.2">
      <c r="B30" s="12"/>
      <c r="C30" s="255" t="s">
        <v>608</v>
      </c>
      <c r="D30" s="250" t="s">
        <v>609</v>
      </c>
      <c r="E30" s="251"/>
      <c r="F30" s="251"/>
      <c r="G30" s="251"/>
      <c r="H30" s="252">
        <v>0</v>
      </c>
      <c r="I30" s="252">
        <v>0</v>
      </c>
      <c r="J30" s="252">
        <v>0</v>
      </c>
      <c r="K30" s="252">
        <v>0</v>
      </c>
      <c r="L30" s="252">
        <v>0</v>
      </c>
    </row>
    <row r="31" spans="2:12" x14ac:dyDescent="0.2">
      <c r="B31" s="12"/>
      <c r="C31" s="255" t="s">
        <v>610</v>
      </c>
      <c r="D31" s="250" t="s">
        <v>611</v>
      </c>
      <c r="E31" s="251"/>
      <c r="F31" s="251"/>
      <c r="G31" s="251"/>
      <c r="H31" s="252">
        <v>0</v>
      </c>
      <c r="I31" s="252">
        <v>0</v>
      </c>
      <c r="J31" s="252">
        <v>0</v>
      </c>
      <c r="K31" s="252">
        <v>0</v>
      </c>
      <c r="L31" s="252">
        <v>0</v>
      </c>
    </row>
    <row r="32" spans="2:12" x14ac:dyDescent="0.2">
      <c r="B32" s="12"/>
      <c r="C32" s="249">
        <v>20</v>
      </c>
      <c r="D32" s="250" t="s">
        <v>612</v>
      </c>
      <c r="E32" s="252">
        <v>20982</v>
      </c>
      <c r="F32" s="252">
        <v>21404</v>
      </c>
      <c r="G32" s="252">
        <v>22142</v>
      </c>
      <c r="H32" s="252">
        <v>22293</v>
      </c>
      <c r="I32" s="252">
        <v>13376</v>
      </c>
      <c r="J32" s="252">
        <v>13223</v>
      </c>
      <c r="K32" s="252">
        <v>12866</v>
      </c>
      <c r="L32" s="252">
        <v>12438</v>
      </c>
    </row>
    <row r="33" spans="2:12" x14ac:dyDescent="0.2">
      <c r="B33" s="12"/>
      <c r="C33" s="54" t="s">
        <v>303</v>
      </c>
      <c r="D33" s="35" t="s">
        <v>613</v>
      </c>
      <c r="E33" s="254">
        <v>0</v>
      </c>
      <c r="F33" s="254">
        <v>0</v>
      </c>
      <c r="G33" s="254">
        <v>0</v>
      </c>
      <c r="H33" s="254">
        <v>0</v>
      </c>
      <c r="I33" s="254">
        <v>0</v>
      </c>
      <c r="J33" s="254">
        <v>0</v>
      </c>
      <c r="K33" s="254">
        <v>0</v>
      </c>
      <c r="L33" s="254">
        <v>0</v>
      </c>
    </row>
    <row r="34" spans="2:12" x14ac:dyDescent="0.2">
      <c r="B34" s="12"/>
      <c r="C34" s="53" t="s">
        <v>614</v>
      </c>
      <c r="D34" s="39" t="s">
        <v>615</v>
      </c>
      <c r="E34" s="253">
        <v>0</v>
      </c>
      <c r="F34" s="253">
        <v>0</v>
      </c>
      <c r="G34" s="253">
        <v>0</v>
      </c>
      <c r="H34" s="253">
        <v>0</v>
      </c>
      <c r="I34" s="253">
        <v>0</v>
      </c>
      <c r="J34" s="253">
        <v>0</v>
      </c>
      <c r="K34" s="253">
        <v>0</v>
      </c>
      <c r="L34" s="253">
        <v>0</v>
      </c>
    </row>
    <row r="35" spans="2:12" x14ac:dyDescent="0.2">
      <c r="B35" s="12"/>
      <c r="C35" s="54" t="s">
        <v>305</v>
      </c>
      <c r="D35" s="35" t="s">
        <v>616</v>
      </c>
      <c r="E35" s="254">
        <v>19529</v>
      </c>
      <c r="F35" s="254">
        <v>19432</v>
      </c>
      <c r="G35" s="254">
        <v>19471</v>
      </c>
      <c r="H35" s="254">
        <v>19522</v>
      </c>
      <c r="I35" s="254">
        <v>13376</v>
      </c>
      <c r="J35" s="254">
        <v>13223</v>
      </c>
      <c r="K35" s="254">
        <v>12866</v>
      </c>
      <c r="L35" s="254">
        <v>12438</v>
      </c>
    </row>
    <row r="36" spans="2:12" x14ac:dyDescent="0.2">
      <c r="B36" s="12"/>
      <c r="C36" s="246"/>
      <c r="D36" s="77" t="s">
        <v>617</v>
      </c>
      <c r="E36" s="247"/>
      <c r="F36" s="247"/>
      <c r="G36" s="247"/>
      <c r="H36" s="256">
        <v>0</v>
      </c>
      <c r="I36" s="248"/>
      <c r="J36" s="248"/>
      <c r="K36" s="248"/>
      <c r="L36" s="256">
        <v>0</v>
      </c>
    </row>
    <row r="37" spans="2:12" ht="13.5" thickBot="1" x14ac:dyDescent="0.25">
      <c r="B37" s="12"/>
      <c r="C37" s="257">
        <v>21</v>
      </c>
      <c r="D37" s="258" t="s">
        <v>618</v>
      </c>
      <c r="E37" s="259"/>
      <c r="F37" s="259"/>
      <c r="G37" s="259"/>
      <c r="H37" s="260">
        <v>0</v>
      </c>
      <c r="I37" s="260">
        <v>114740</v>
      </c>
      <c r="J37" s="260">
        <v>131137</v>
      </c>
      <c r="K37" s="260">
        <v>149713</v>
      </c>
      <c r="L37" s="260">
        <v>161351</v>
      </c>
    </row>
    <row r="38" spans="2:12" ht="13.5" thickBot="1" x14ac:dyDescent="0.25">
      <c r="B38" s="12"/>
      <c r="C38" s="261">
        <v>22</v>
      </c>
      <c r="D38" s="262" t="s">
        <v>619</v>
      </c>
      <c r="E38" s="263"/>
      <c r="F38" s="263"/>
      <c r="G38" s="263"/>
      <c r="H38" s="264">
        <v>0</v>
      </c>
      <c r="I38" s="264">
        <v>49537</v>
      </c>
      <c r="J38" s="264">
        <v>50441</v>
      </c>
      <c r="K38" s="264">
        <v>51386</v>
      </c>
      <c r="L38" s="264">
        <v>51544</v>
      </c>
    </row>
    <row r="39" spans="2:12" ht="13.5" thickBot="1" x14ac:dyDescent="0.25">
      <c r="B39" s="12"/>
      <c r="C39" s="261">
        <v>23</v>
      </c>
      <c r="D39" s="262" t="s">
        <v>620</v>
      </c>
      <c r="E39" s="262"/>
      <c r="F39" s="262"/>
      <c r="G39" s="262"/>
      <c r="H39" s="265">
        <v>0</v>
      </c>
      <c r="I39" s="266">
        <v>2.2999999999999998</v>
      </c>
      <c r="J39" s="266">
        <v>2.59</v>
      </c>
      <c r="K39" s="266">
        <v>2.91</v>
      </c>
      <c r="L39" s="266">
        <v>3.13</v>
      </c>
    </row>
    <row r="45" spans="2:12" ht="20.85" customHeight="1" x14ac:dyDescent="0.2"/>
    <row r="46" spans="2:12" ht="16.7" customHeight="1" x14ac:dyDescent="0.2"/>
    <row r="47" spans="2:12" ht="16.7" customHeight="1" x14ac:dyDescent="0.2"/>
    <row r="48" spans="2:12"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22.5" customHeight="1" x14ac:dyDescent="0.2"/>
    <row r="57" ht="16.7" customHeight="1" x14ac:dyDescent="0.2"/>
    <row r="58" ht="16.7" customHeight="1" x14ac:dyDescent="0.2"/>
    <row r="59" ht="16.7" customHeight="1" x14ac:dyDescent="0.2"/>
    <row r="60" ht="16.7" customHeight="1" x14ac:dyDescent="0.2"/>
    <row r="61" ht="14.1"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4.1" customHeight="1" x14ac:dyDescent="0.2"/>
    <row r="69" ht="16.7" customHeight="1" x14ac:dyDescent="0.2"/>
    <row r="70" ht="16.7" customHeight="1" x14ac:dyDescent="0.2"/>
    <row r="71" ht="35.1" customHeight="1" x14ac:dyDescent="0.2"/>
    <row r="72" ht="14.1" customHeight="1" x14ac:dyDescent="0.2"/>
    <row r="73" ht="14.1"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4.1" customHeight="1" x14ac:dyDescent="0.2"/>
    <row r="82" ht="14.1" customHeight="1" x14ac:dyDescent="0.2"/>
    <row r="83" ht="14.1" customHeight="1" x14ac:dyDescent="0.2"/>
    <row r="84" ht="20.85" customHeight="1" x14ac:dyDescent="0.2"/>
    <row r="85" ht="20.85" customHeight="1" x14ac:dyDescent="0.2"/>
    <row r="86" ht="20.85"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22.5" customHeight="1" x14ac:dyDescent="0.2"/>
    <row r="98" ht="16.7" customHeight="1" x14ac:dyDescent="0.2"/>
    <row r="99" ht="16.7" customHeight="1" x14ac:dyDescent="0.2"/>
    <row r="100" ht="16.7" customHeight="1" x14ac:dyDescent="0.2"/>
    <row r="101" ht="16.7" customHeight="1" x14ac:dyDescent="0.2"/>
    <row r="102" ht="23.25"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4.1" customHeight="1" x14ac:dyDescent="0.2"/>
    <row r="110" ht="16.7" customHeight="1" x14ac:dyDescent="0.2"/>
    <row r="111" ht="16.7" customHeight="1" x14ac:dyDescent="0.2"/>
    <row r="112" ht="36.6" customHeight="1" x14ac:dyDescent="0.2"/>
    <row r="113" ht="23.25" customHeight="1" x14ac:dyDescent="0.2"/>
    <row r="114" ht="14.1"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4.1" customHeight="1" x14ac:dyDescent="0.2"/>
  </sheetData>
  <mergeCells count="4">
    <mergeCell ref="C3:G3"/>
    <mergeCell ref="C4:D4"/>
    <mergeCell ref="E5:H5"/>
    <mergeCell ref="I5:L5"/>
  </mergeCells>
  <printOptions horizontalCentered="1"/>
  <pageMargins left="0.25" right="0.25" top="0.75" bottom="0.75" header="0.3" footer="0.3"/>
  <pageSetup paperSize="9" scale="6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F52"/>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42578125" collapsed="false"/>
    <col min="3" max="3" customWidth="true" width="8.0" collapsed="false"/>
    <col min="4" max="4" customWidth="true" width="63.85546875" collapsed="false"/>
    <col min="5" max="5" customWidth="true" width="88.85546875" collapsed="false"/>
  </cols>
  <sheetData>
    <row r="1" spans="2:6" ht="13.35" customHeight="1" x14ac:dyDescent="0.2">
      <c r="B1" s="12"/>
      <c r="C1" s="12"/>
      <c r="D1" s="173"/>
      <c r="E1" s="12"/>
    </row>
    <row r="2" spans="2:6" ht="20.100000000000001" customHeight="1" x14ac:dyDescent="0.2">
      <c r="B2" s="12"/>
      <c r="C2" s="73"/>
      <c r="D2" s="73"/>
      <c r="E2" s="73"/>
    </row>
    <row r="3" spans="2:6" ht="20.100000000000001" customHeight="1" x14ac:dyDescent="0.2">
      <c r="B3" s="12"/>
      <c r="C3" s="727" t="s">
        <v>621</v>
      </c>
      <c r="D3" s="727"/>
      <c r="E3" s="727"/>
    </row>
    <row r="4" spans="2:6" ht="19.149999999999999" customHeight="1" x14ac:dyDescent="0.2">
      <c r="B4" s="12"/>
      <c r="C4" s="278"/>
      <c r="D4" s="278"/>
      <c r="E4" s="279"/>
    </row>
    <row r="5" spans="2:6" ht="144" customHeight="1" x14ac:dyDescent="0.2">
      <c r="B5" s="280"/>
      <c r="C5" s="272" t="s">
        <v>622</v>
      </c>
      <c r="D5" s="273" t="s">
        <v>623</v>
      </c>
      <c r="E5" s="274" t="s">
        <v>624</v>
      </c>
      <c r="F5" s="281"/>
    </row>
    <row r="6" spans="2:6" ht="45" x14ac:dyDescent="0.2">
      <c r="B6" s="280"/>
      <c r="C6" s="275" t="s">
        <v>625</v>
      </c>
      <c r="D6" s="276" t="s">
        <v>626</v>
      </c>
      <c r="E6" s="277" t="s">
        <v>627</v>
      </c>
      <c r="F6" s="281"/>
    </row>
    <row r="7" spans="2:6" ht="53.25" customHeight="1" x14ac:dyDescent="0.2">
      <c r="B7" s="280"/>
      <c r="C7" s="749" t="s">
        <v>628</v>
      </c>
      <c r="D7" s="751" t="s">
        <v>629</v>
      </c>
      <c r="E7" s="274" t="s">
        <v>630</v>
      </c>
      <c r="F7" s="281"/>
    </row>
    <row r="8" spans="2:6" ht="53.25" customHeight="1" x14ac:dyDescent="0.2">
      <c r="B8" s="280"/>
      <c r="C8" s="750"/>
      <c r="D8" s="752"/>
      <c r="E8" s="274" t="s">
        <v>631</v>
      </c>
      <c r="F8" s="281"/>
    </row>
    <row r="9" spans="2:6" ht="24.95" customHeight="1" x14ac:dyDescent="0.2">
      <c r="B9" s="280"/>
      <c r="C9" s="275" t="s">
        <v>632</v>
      </c>
      <c r="D9" s="276" t="s">
        <v>633</v>
      </c>
      <c r="E9" s="277" t="s">
        <v>634</v>
      </c>
      <c r="F9" s="281"/>
    </row>
    <row r="10" spans="2:6" ht="76.7" customHeight="1" x14ac:dyDescent="0.2">
      <c r="B10" s="280"/>
      <c r="C10" s="272" t="s">
        <v>635</v>
      </c>
      <c r="D10" s="273" t="s">
        <v>636</v>
      </c>
      <c r="E10" s="274" t="s">
        <v>637</v>
      </c>
      <c r="F10" s="281"/>
    </row>
    <row r="11" spans="2:6" ht="28.35" customHeight="1" x14ac:dyDescent="0.2">
      <c r="B11" s="280"/>
      <c r="C11" s="275" t="s">
        <v>638</v>
      </c>
      <c r="D11" s="276" t="s">
        <v>639</v>
      </c>
      <c r="E11" s="277" t="s">
        <v>640</v>
      </c>
      <c r="F11" s="281"/>
    </row>
    <row r="12" spans="2:6" ht="33.200000000000003" customHeight="1" x14ac:dyDescent="0.2">
      <c r="B12" s="280"/>
      <c r="C12" s="272" t="s">
        <v>641</v>
      </c>
      <c r="D12" s="273" t="s">
        <v>642</v>
      </c>
      <c r="E12" s="274" t="s">
        <v>643</v>
      </c>
      <c r="F12" s="281"/>
    </row>
    <row r="13" spans="2:6" ht="13.35" customHeight="1" x14ac:dyDescent="0.2"/>
    <row r="14" spans="2:6" ht="14.1" customHeight="1" x14ac:dyDescent="0.2"/>
    <row r="15" spans="2:6" ht="13.35" customHeight="1" x14ac:dyDescent="0.2"/>
    <row r="16" spans="2:6" ht="20.100000000000001" customHeight="1" x14ac:dyDescent="0.2"/>
    <row r="17" spans="5:6" ht="20.100000000000001" customHeight="1" x14ac:dyDescent="0.2">
      <c r="E17" s="691"/>
      <c r="F17" s="691"/>
    </row>
    <row r="18" spans="5:6" ht="19.149999999999999" customHeight="1" x14ac:dyDescent="0.2">
      <c r="E18" s="691"/>
      <c r="F18" s="691"/>
    </row>
    <row r="19" spans="5:6" x14ac:dyDescent="0.2">
      <c r="E19" s="691"/>
      <c r="F19" s="690"/>
    </row>
    <row r="20" spans="5:6" x14ac:dyDescent="0.2">
      <c r="E20" s="691"/>
      <c r="F20" s="690"/>
    </row>
    <row r="21" spans="5:6" x14ac:dyDescent="0.2">
      <c r="E21" s="691"/>
      <c r="F21" s="690"/>
    </row>
    <row r="22" spans="5:6" x14ac:dyDescent="0.2">
      <c r="E22" s="691"/>
      <c r="F22" s="690"/>
    </row>
    <row r="23" spans="5:6" x14ac:dyDescent="0.2">
      <c r="E23" s="691"/>
      <c r="F23" s="690"/>
    </row>
    <row r="24" spans="5:6" x14ac:dyDescent="0.2">
      <c r="E24" s="691"/>
      <c r="F24" s="690"/>
    </row>
    <row r="25" spans="5:6" x14ac:dyDescent="0.2">
      <c r="E25" s="691"/>
      <c r="F25" s="690"/>
    </row>
    <row r="26" spans="5:6" x14ac:dyDescent="0.2">
      <c r="E26" s="691"/>
      <c r="F26" s="690"/>
    </row>
    <row r="27" spans="5:6" x14ac:dyDescent="0.2">
      <c r="E27" s="691"/>
      <c r="F27" s="691"/>
    </row>
    <row r="28" spans="5:6" x14ac:dyDescent="0.2">
      <c r="E28" s="691"/>
      <c r="F28" s="691"/>
    </row>
    <row r="29" spans="5:6" x14ac:dyDescent="0.2">
      <c r="E29" s="691"/>
      <c r="F29" s="691"/>
    </row>
    <row r="30" spans="5:6" x14ac:dyDescent="0.2">
      <c r="E30" s="691"/>
      <c r="F30" s="691"/>
    </row>
    <row r="31" spans="5:6" x14ac:dyDescent="0.2">
      <c r="E31" s="691"/>
      <c r="F31" s="691"/>
    </row>
    <row r="32" spans="5:6" x14ac:dyDescent="0.2">
      <c r="E32" s="691"/>
      <c r="F32" s="691"/>
    </row>
    <row r="33" spans="5:6" x14ac:dyDescent="0.2">
      <c r="E33" s="691"/>
      <c r="F33" s="691"/>
    </row>
    <row r="34" spans="5:6" x14ac:dyDescent="0.2">
      <c r="E34" s="691"/>
      <c r="F34" s="690"/>
    </row>
    <row r="35" spans="5:6" x14ac:dyDescent="0.2">
      <c r="E35" s="691"/>
      <c r="F35" s="690"/>
    </row>
    <row r="36" spans="5:6" x14ac:dyDescent="0.2">
      <c r="E36" s="691"/>
      <c r="F36" s="690"/>
    </row>
    <row r="37" spans="5:6" x14ac:dyDescent="0.2">
      <c r="E37" s="691"/>
      <c r="F37" s="690"/>
    </row>
    <row r="38" spans="5:6" x14ac:dyDescent="0.2">
      <c r="E38" s="691"/>
      <c r="F38" s="690"/>
    </row>
    <row r="39" spans="5:6" x14ac:dyDescent="0.2">
      <c r="E39" s="691"/>
      <c r="F39" s="690"/>
    </row>
    <row r="40" spans="5:6" x14ac:dyDescent="0.2">
      <c r="E40" s="691"/>
      <c r="F40" s="690"/>
    </row>
    <row r="41" spans="5:6" x14ac:dyDescent="0.2">
      <c r="E41" s="691"/>
      <c r="F41" s="690"/>
    </row>
    <row r="42" spans="5:6" ht="13.35" customHeight="1" x14ac:dyDescent="0.2"/>
    <row r="43" spans="5:6" ht="15" customHeight="1" x14ac:dyDescent="0.2"/>
    <row r="44" spans="5:6" ht="15" customHeight="1" x14ac:dyDescent="0.2"/>
    <row r="45" spans="5:6" ht="15" customHeight="1" x14ac:dyDescent="0.2"/>
    <row r="46" spans="5:6" ht="15" customHeight="1" x14ac:dyDescent="0.2"/>
    <row r="47" spans="5:6" ht="15" customHeight="1" x14ac:dyDescent="0.2"/>
    <row r="48" spans="5:6" ht="15" customHeight="1" x14ac:dyDescent="0.2"/>
    <row r="49" ht="15" customHeight="1" x14ac:dyDescent="0.2"/>
    <row r="50" ht="15" customHeight="1" x14ac:dyDescent="0.2"/>
    <row r="51" ht="15" customHeight="1" x14ac:dyDescent="0.2"/>
    <row r="52" ht="15" customHeight="1" x14ac:dyDescent="0.2"/>
  </sheetData>
  <mergeCells count="3">
    <mergeCell ref="C3:E3"/>
    <mergeCell ref="C7:C8"/>
    <mergeCell ref="D7:D8"/>
  </mergeCells>
  <printOptions horizontalCentered="1"/>
  <pageMargins left="0.25" right="0.25" top="0.75" bottom="0.75" header="0.3" footer="0.3"/>
  <pageSetup paperSize="9" scale="6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Y133"/>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42578125" collapsed="false"/>
    <col min="3" max="3" customWidth="true" width="8.0" collapsed="false"/>
    <col min="4" max="4" customWidth="true" width="63.85546875" collapsed="false"/>
    <col min="5" max="24" customWidth="true" width="11.5703125" collapsed="false"/>
  </cols>
  <sheetData>
    <row r="1" spans="2:25" ht="20.85" customHeight="1" x14ac:dyDescent="0.2">
      <c r="B1" s="12"/>
      <c r="C1" s="12"/>
      <c r="D1" s="173"/>
      <c r="E1" s="12"/>
      <c r="F1" s="12"/>
      <c r="G1" s="12"/>
      <c r="H1" s="12"/>
      <c r="I1" s="12"/>
      <c r="J1" s="173"/>
      <c r="K1" s="173"/>
      <c r="L1" s="173"/>
      <c r="M1" s="173"/>
      <c r="N1" s="173"/>
      <c r="O1" s="173"/>
      <c r="P1" s="173"/>
      <c r="Q1" s="173"/>
      <c r="R1" s="173"/>
      <c r="S1" s="173"/>
      <c r="T1" s="173"/>
      <c r="U1" s="173"/>
      <c r="V1" s="173"/>
      <c r="W1" s="173"/>
      <c r="X1" s="173"/>
    </row>
    <row r="2" spans="2:25" ht="20.85" customHeight="1" x14ac:dyDescent="0.2">
      <c r="B2" s="12"/>
      <c r="C2" s="727" t="s">
        <v>644</v>
      </c>
      <c r="D2" s="727"/>
      <c r="E2" s="727"/>
      <c r="F2" s="727"/>
      <c r="G2" s="727"/>
      <c r="H2" s="727"/>
      <c r="I2" s="727"/>
      <c r="J2" s="756"/>
      <c r="K2" s="756"/>
      <c r="L2" s="756"/>
      <c r="M2" s="756"/>
      <c r="N2" s="756"/>
      <c r="O2" s="270"/>
      <c r="P2" s="270"/>
      <c r="Q2" s="270"/>
      <c r="R2" s="270"/>
      <c r="S2" s="270"/>
      <c r="T2" s="756"/>
      <c r="U2" s="756"/>
      <c r="V2" s="756"/>
      <c r="W2" s="756"/>
      <c r="X2" s="756"/>
    </row>
    <row r="3" spans="2:25" ht="15" x14ac:dyDescent="0.2">
      <c r="B3" s="12"/>
      <c r="C3" s="729" t="s">
        <v>106</v>
      </c>
      <c r="D3" s="729"/>
      <c r="E3" s="294"/>
      <c r="F3" s="294"/>
      <c r="G3" s="294"/>
      <c r="H3" s="294"/>
      <c r="I3" s="294"/>
      <c r="J3" s="282"/>
      <c r="K3" s="282"/>
      <c r="L3" s="282"/>
      <c r="M3" s="282"/>
      <c r="N3" s="282"/>
      <c r="O3" s="282"/>
      <c r="P3" s="282"/>
      <c r="Q3" s="282"/>
      <c r="R3" s="282"/>
      <c r="S3" s="282"/>
      <c r="T3" s="282"/>
      <c r="U3" s="282"/>
      <c r="V3" s="282"/>
      <c r="W3" s="282"/>
      <c r="X3" s="282"/>
    </row>
    <row r="4" spans="2:25" ht="15.75" x14ac:dyDescent="0.2">
      <c r="B4" s="12"/>
      <c r="C4" s="225"/>
      <c r="D4" s="295"/>
      <c r="E4" s="759" t="s">
        <v>1344</v>
      </c>
      <c r="F4" s="760"/>
      <c r="G4" s="760"/>
      <c r="H4" s="760"/>
      <c r="I4" s="761"/>
      <c r="J4" s="759" t="s">
        <v>1345</v>
      </c>
      <c r="K4" s="760"/>
      <c r="L4" s="760"/>
      <c r="M4" s="760"/>
      <c r="N4" s="761"/>
      <c r="O4" s="759" t="s">
        <v>1346</v>
      </c>
      <c r="P4" s="760"/>
      <c r="Q4" s="760"/>
      <c r="R4" s="760"/>
      <c r="S4" s="761"/>
      <c r="T4" s="759" t="s">
        <v>1347</v>
      </c>
      <c r="U4" s="760"/>
      <c r="V4" s="760"/>
      <c r="W4" s="760"/>
      <c r="X4" s="761"/>
      <c r="Y4" s="296"/>
    </row>
    <row r="5" spans="2:25" ht="16.7" customHeight="1" x14ac:dyDescent="0.2">
      <c r="B5" s="12"/>
      <c r="C5" s="237"/>
      <c r="D5" s="238" t="s">
        <v>581</v>
      </c>
      <c r="E5" s="753" t="s">
        <v>645</v>
      </c>
      <c r="F5" s="754"/>
      <c r="G5" s="754"/>
      <c r="H5" s="755"/>
      <c r="I5" s="757" t="s">
        <v>646</v>
      </c>
      <c r="J5" s="753" t="s">
        <v>645</v>
      </c>
      <c r="K5" s="754"/>
      <c r="L5" s="754"/>
      <c r="M5" s="755"/>
      <c r="N5" s="757" t="s">
        <v>646</v>
      </c>
      <c r="O5" s="753" t="s">
        <v>645</v>
      </c>
      <c r="P5" s="754"/>
      <c r="Q5" s="754"/>
      <c r="R5" s="755"/>
      <c r="S5" s="757" t="s">
        <v>646</v>
      </c>
      <c r="T5" s="753" t="s">
        <v>645</v>
      </c>
      <c r="U5" s="754"/>
      <c r="V5" s="754"/>
      <c r="W5" s="755"/>
      <c r="X5" s="757" t="s">
        <v>646</v>
      </c>
      <c r="Y5" s="297"/>
    </row>
    <row r="6" spans="2:25" ht="26.65" customHeight="1" x14ac:dyDescent="0.2">
      <c r="B6" s="12"/>
      <c r="C6" s="12"/>
      <c r="D6" s="283" t="s">
        <v>647</v>
      </c>
      <c r="E6" s="284" t="s">
        <v>648</v>
      </c>
      <c r="F6" s="285" t="s">
        <v>649</v>
      </c>
      <c r="G6" s="285" t="s">
        <v>650</v>
      </c>
      <c r="H6" s="286" t="s">
        <v>651</v>
      </c>
      <c r="I6" s="758"/>
      <c r="J6" s="284" t="s">
        <v>648</v>
      </c>
      <c r="K6" s="285" t="s">
        <v>649</v>
      </c>
      <c r="L6" s="285" t="s">
        <v>650</v>
      </c>
      <c r="M6" s="286" t="s">
        <v>651</v>
      </c>
      <c r="N6" s="758"/>
      <c r="O6" s="284" t="s">
        <v>648</v>
      </c>
      <c r="P6" s="285" t="s">
        <v>649</v>
      </c>
      <c r="Q6" s="285" t="s">
        <v>650</v>
      </c>
      <c r="R6" s="286" t="s">
        <v>651</v>
      </c>
      <c r="S6" s="758"/>
      <c r="T6" s="284" t="s">
        <v>648</v>
      </c>
      <c r="U6" s="285" t="s">
        <v>649</v>
      </c>
      <c r="V6" s="285" t="s">
        <v>650</v>
      </c>
      <c r="W6" s="286" t="s">
        <v>651</v>
      </c>
      <c r="X6" s="758"/>
      <c r="Y6" s="297"/>
    </row>
    <row r="7" spans="2:25" x14ac:dyDescent="0.2">
      <c r="B7" s="12"/>
      <c r="C7" s="246"/>
      <c r="D7" s="77" t="s">
        <v>652</v>
      </c>
      <c r="E7" s="247"/>
      <c r="F7" s="247"/>
      <c r="G7" s="247"/>
      <c r="H7" s="247"/>
      <c r="I7" s="247"/>
      <c r="J7" s="247"/>
      <c r="K7" s="247"/>
      <c r="L7" s="247"/>
      <c r="M7" s="247"/>
      <c r="N7" s="247"/>
      <c r="O7" s="247"/>
      <c r="P7" s="247"/>
      <c r="Q7" s="247"/>
      <c r="R7" s="247"/>
      <c r="S7" s="247"/>
      <c r="T7" s="247"/>
      <c r="U7" s="247"/>
      <c r="V7" s="247"/>
      <c r="W7" s="247"/>
      <c r="X7" s="247"/>
    </row>
    <row r="8" spans="2:25" x14ac:dyDescent="0.2">
      <c r="B8" s="12"/>
      <c r="C8" s="249">
        <v>1</v>
      </c>
      <c r="D8" s="250" t="s">
        <v>653</v>
      </c>
      <c r="E8" s="287">
        <v>36835</v>
      </c>
      <c r="F8" s="287">
        <v>0</v>
      </c>
      <c r="G8" s="287">
        <v>1999</v>
      </c>
      <c r="H8" s="287">
        <v>5262</v>
      </c>
      <c r="I8" s="287">
        <v>43096</v>
      </c>
      <c r="J8" s="287">
        <v>37639</v>
      </c>
      <c r="K8" s="287">
        <v>1500</v>
      </c>
      <c r="L8" s="287">
        <v>1000</v>
      </c>
      <c r="M8" s="287">
        <v>4142</v>
      </c>
      <c r="N8" s="287">
        <v>42281</v>
      </c>
      <c r="O8" s="287">
        <v>37200</v>
      </c>
      <c r="P8" s="287">
        <v>0</v>
      </c>
      <c r="Q8" s="287">
        <v>1499</v>
      </c>
      <c r="R8" s="287">
        <v>4574</v>
      </c>
      <c r="S8" s="287">
        <v>42524</v>
      </c>
      <c r="T8" s="287">
        <v>36947</v>
      </c>
      <c r="U8" s="287">
        <v>0</v>
      </c>
      <c r="V8" s="287">
        <v>1499</v>
      </c>
      <c r="W8" s="287">
        <v>3705</v>
      </c>
      <c r="X8" s="287">
        <v>41401</v>
      </c>
    </row>
    <row r="9" spans="2:25" x14ac:dyDescent="0.2">
      <c r="B9" s="12"/>
      <c r="C9" s="81">
        <v>2</v>
      </c>
      <c r="D9" s="82" t="s">
        <v>654</v>
      </c>
      <c r="E9" s="288">
        <v>36835</v>
      </c>
      <c r="F9" s="288">
        <v>0</v>
      </c>
      <c r="G9" s="288">
        <v>1999</v>
      </c>
      <c r="H9" s="288">
        <v>5262</v>
      </c>
      <c r="I9" s="288">
        <v>43096</v>
      </c>
      <c r="J9" s="288">
        <v>37639</v>
      </c>
      <c r="K9" s="288">
        <v>1500</v>
      </c>
      <c r="L9" s="288">
        <v>1000</v>
      </c>
      <c r="M9" s="288">
        <v>4142</v>
      </c>
      <c r="N9" s="288">
        <v>42281</v>
      </c>
      <c r="O9" s="288">
        <v>37200</v>
      </c>
      <c r="P9" s="288">
        <v>0</v>
      </c>
      <c r="Q9" s="288">
        <v>1499</v>
      </c>
      <c r="R9" s="288">
        <v>4574</v>
      </c>
      <c r="S9" s="288">
        <v>42524</v>
      </c>
      <c r="T9" s="288">
        <v>36947</v>
      </c>
      <c r="U9" s="288">
        <v>0</v>
      </c>
      <c r="V9" s="288">
        <v>1499</v>
      </c>
      <c r="W9" s="288">
        <v>3705</v>
      </c>
      <c r="X9" s="288">
        <v>41401</v>
      </c>
    </row>
    <row r="10" spans="2:25" x14ac:dyDescent="0.2">
      <c r="B10" s="12"/>
      <c r="C10" s="79">
        <v>3</v>
      </c>
      <c r="D10" s="80" t="s">
        <v>655</v>
      </c>
      <c r="E10" s="289">
        <v>0</v>
      </c>
      <c r="F10" s="289">
        <v>0</v>
      </c>
      <c r="G10" s="289">
        <v>0</v>
      </c>
      <c r="H10" s="289">
        <v>0</v>
      </c>
      <c r="I10" s="289">
        <v>0</v>
      </c>
      <c r="J10" s="289">
        <v>0</v>
      </c>
      <c r="K10" s="289">
        <v>0</v>
      </c>
      <c r="L10" s="289">
        <v>0</v>
      </c>
      <c r="M10" s="289">
        <v>0</v>
      </c>
      <c r="N10" s="289">
        <v>0</v>
      </c>
      <c r="O10" s="289">
        <v>0</v>
      </c>
      <c r="P10" s="289">
        <v>0</v>
      </c>
      <c r="Q10" s="289">
        <v>0</v>
      </c>
      <c r="R10" s="289">
        <v>0</v>
      </c>
      <c r="S10" s="289">
        <v>0</v>
      </c>
      <c r="T10" s="289">
        <v>0</v>
      </c>
      <c r="U10" s="289">
        <v>0</v>
      </c>
      <c r="V10" s="289">
        <v>0</v>
      </c>
      <c r="W10" s="289">
        <v>0</v>
      </c>
      <c r="X10" s="289">
        <v>0</v>
      </c>
    </row>
    <row r="11" spans="2:25" x14ac:dyDescent="0.2">
      <c r="B11" s="12"/>
      <c r="C11" s="249">
        <v>4</v>
      </c>
      <c r="D11" s="250" t="s">
        <v>656</v>
      </c>
      <c r="E11" s="287">
        <v>0</v>
      </c>
      <c r="F11" s="287">
        <v>303779</v>
      </c>
      <c r="G11" s="287">
        <v>1955</v>
      </c>
      <c r="H11" s="287">
        <v>1287</v>
      </c>
      <c r="I11" s="287">
        <v>288448</v>
      </c>
      <c r="J11" s="287">
        <v>0</v>
      </c>
      <c r="K11" s="287">
        <v>303883</v>
      </c>
      <c r="L11" s="287">
        <v>1027</v>
      </c>
      <c r="M11" s="287">
        <v>219</v>
      </c>
      <c r="N11" s="287">
        <v>286584</v>
      </c>
      <c r="O11" s="287">
        <v>0</v>
      </c>
      <c r="P11" s="287">
        <v>312004</v>
      </c>
      <c r="Q11" s="287">
        <v>764</v>
      </c>
      <c r="R11" s="287">
        <v>133</v>
      </c>
      <c r="S11" s="287">
        <v>293822</v>
      </c>
      <c r="T11" s="287">
        <v>0</v>
      </c>
      <c r="U11" s="287">
        <v>310005</v>
      </c>
      <c r="V11" s="287">
        <v>1252</v>
      </c>
      <c r="W11" s="287">
        <v>204</v>
      </c>
      <c r="X11" s="287">
        <v>292418</v>
      </c>
    </row>
    <row r="12" spans="2:25" x14ac:dyDescent="0.2">
      <c r="B12" s="12"/>
      <c r="C12" s="81">
        <v>5</v>
      </c>
      <c r="D12" s="82" t="s">
        <v>590</v>
      </c>
      <c r="E12" s="288">
        <v>0</v>
      </c>
      <c r="F12" s="288">
        <v>239329</v>
      </c>
      <c r="G12" s="288">
        <v>689</v>
      </c>
      <c r="H12" s="288">
        <v>919</v>
      </c>
      <c r="I12" s="288">
        <v>228936</v>
      </c>
      <c r="J12" s="288">
        <v>0</v>
      </c>
      <c r="K12" s="288">
        <v>238511</v>
      </c>
      <c r="L12" s="288">
        <v>396</v>
      </c>
      <c r="M12" s="288">
        <v>93</v>
      </c>
      <c r="N12" s="288">
        <v>227054</v>
      </c>
      <c r="O12" s="288">
        <v>0</v>
      </c>
      <c r="P12" s="288">
        <v>243403</v>
      </c>
      <c r="Q12" s="288">
        <v>564</v>
      </c>
      <c r="R12" s="288">
        <v>60</v>
      </c>
      <c r="S12" s="288">
        <v>231829</v>
      </c>
      <c r="T12" s="288">
        <v>0</v>
      </c>
      <c r="U12" s="288">
        <v>240701</v>
      </c>
      <c r="V12" s="288">
        <v>967</v>
      </c>
      <c r="W12" s="288">
        <v>108</v>
      </c>
      <c r="X12" s="288">
        <v>229693</v>
      </c>
    </row>
    <row r="13" spans="2:25" x14ac:dyDescent="0.2">
      <c r="B13" s="12"/>
      <c r="C13" s="79">
        <v>6</v>
      </c>
      <c r="D13" s="80" t="s">
        <v>591</v>
      </c>
      <c r="E13" s="289">
        <v>0</v>
      </c>
      <c r="F13" s="289">
        <v>64450</v>
      </c>
      <c r="G13" s="289">
        <v>1266</v>
      </c>
      <c r="H13" s="289">
        <v>367</v>
      </c>
      <c r="I13" s="289">
        <v>59512</v>
      </c>
      <c r="J13" s="289">
        <v>0</v>
      </c>
      <c r="K13" s="289">
        <v>65373</v>
      </c>
      <c r="L13" s="289">
        <v>631</v>
      </c>
      <c r="M13" s="289">
        <v>126</v>
      </c>
      <c r="N13" s="289">
        <v>59530</v>
      </c>
      <c r="O13" s="289">
        <v>0</v>
      </c>
      <c r="P13" s="289">
        <v>68600</v>
      </c>
      <c r="Q13" s="289">
        <v>200</v>
      </c>
      <c r="R13" s="289">
        <v>73</v>
      </c>
      <c r="S13" s="289">
        <v>61993</v>
      </c>
      <c r="T13" s="289">
        <v>0</v>
      </c>
      <c r="U13" s="289">
        <v>69304</v>
      </c>
      <c r="V13" s="289">
        <v>284</v>
      </c>
      <c r="W13" s="289">
        <v>96</v>
      </c>
      <c r="X13" s="289">
        <v>62725</v>
      </c>
    </row>
    <row r="14" spans="2:25" x14ac:dyDescent="0.2">
      <c r="B14" s="12"/>
      <c r="C14" s="249">
        <v>7</v>
      </c>
      <c r="D14" s="250" t="s">
        <v>657</v>
      </c>
      <c r="E14" s="287">
        <v>0</v>
      </c>
      <c r="F14" s="287">
        <v>126767</v>
      </c>
      <c r="G14" s="287">
        <v>17811</v>
      </c>
      <c r="H14" s="287">
        <v>41090</v>
      </c>
      <c r="I14" s="287">
        <v>88500</v>
      </c>
      <c r="J14" s="287">
        <v>0</v>
      </c>
      <c r="K14" s="287">
        <v>124414</v>
      </c>
      <c r="L14" s="287">
        <v>18342</v>
      </c>
      <c r="M14" s="287">
        <v>41053</v>
      </c>
      <c r="N14" s="287">
        <v>84763</v>
      </c>
      <c r="O14" s="287">
        <v>0</v>
      </c>
      <c r="P14" s="287">
        <v>106468</v>
      </c>
      <c r="Q14" s="287">
        <v>4962</v>
      </c>
      <c r="R14" s="287">
        <v>53346</v>
      </c>
      <c r="S14" s="287">
        <v>90373</v>
      </c>
      <c r="T14" s="287">
        <v>0</v>
      </c>
      <c r="U14" s="287">
        <v>107110</v>
      </c>
      <c r="V14" s="287">
        <v>55905</v>
      </c>
      <c r="W14" s="287">
        <v>55790</v>
      </c>
      <c r="X14" s="287">
        <v>117637</v>
      </c>
    </row>
    <row r="15" spans="2:25" x14ac:dyDescent="0.2">
      <c r="B15" s="12"/>
      <c r="C15" s="81">
        <v>8</v>
      </c>
      <c r="D15" s="82" t="s">
        <v>658</v>
      </c>
      <c r="E15" s="288">
        <v>0</v>
      </c>
      <c r="F15" s="288">
        <v>33630</v>
      </c>
      <c r="G15" s="288">
        <v>7</v>
      </c>
      <c r="H15" s="288">
        <v>5</v>
      </c>
      <c r="I15" s="288">
        <v>1888</v>
      </c>
      <c r="J15" s="288">
        <v>0</v>
      </c>
      <c r="K15" s="288">
        <v>27511</v>
      </c>
      <c r="L15" s="288">
        <v>6</v>
      </c>
      <c r="M15" s="288">
        <v>9</v>
      </c>
      <c r="N15" s="288">
        <v>2018</v>
      </c>
      <c r="O15" s="288">
        <v>0</v>
      </c>
      <c r="P15" s="288">
        <v>28980</v>
      </c>
      <c r="Q15" s="288">
        <v>6</v>
      </c>
      <c r="R15" s="288">
        <v>12</v>
      </c>
      <c r="S15" s="288">
        <v>2379</v>
      </c>
      <c r="T15" s="288">
        <v>0</v>
      </c>
      <c r="U15" s="288">
        <v>26056</v>
      </c>
      <c r="V15" s="288">
        <v>1</v>
      </c>
      <c r="W15" s="288">
        <v>5</v>
      </c>
      <c r="X15" s="288">
        <v>2154</v>
      </c>
    </row>
    <row r="16" spans="2:25" x14ac:dyDescent="0.2">
      <c r="B16" s="12"/>
      <c r="C16" s="79">
        <v>9</v>
      </c>
      <c r="D16" s="80" t="s">
        <v>659</v>
      </c>
      <c r="E16" s="289">
        <v>0</v>
      </c>
      <c r="F16" s="289">
        <v>93137</v>
      </c>
      <c r="G16" s="289">
        <v>17804</v>
      </c>
      <c r="H16" s="289">
        <v>41085</v>
      </c>
      <c r="I16" s="289">
        <v>86612</v>
      </c>
      <c r="J16" s="289">
        <v>0</v>
      </c>
      <c r="K16" s="289">
        <v>96903</v>
      </c>
      <c r="L16" s="289">
        <v>18336</v>
      </c>
      <c r="M16" s="289">
        <v>41044</v>
      </c>
      <c r="N16" s="289">
        <v>82745</v>
      </c>
      <c r="O16" s="289">
        <v>0</v>
      </c>
      <c r="P16" s="289">
        <v>77488</v>
      </c>
      <c r="Q16" s="289">
        <v>4955</v>
      </c>
      <c r="R16" s="289">
        <v>53335</v>
      </c>
      <c r="S16" s="289">
        <v>87994</v>
      </c>
      <c r="T16" s="289">
        <v>0</v>
      </c>
      <c r="U16" s="289">
        <v>81055</v>
      </c>
      <c r="V16" s="289">
        <v>55903</v>
      </c>
      <c r="W16" s="289">
        <v>55786</v>
      </c>
      <c r="X16" s="289">
        <v>115482</v>
      </c>
    </row>
    <row r="17" spans="2:24" x14ac:dyDescent="0.2">
      <c r="B17" s="12"/>
      <c r="C17" s="249">
        <v>10</v>
      </c>
      <c r="D17" s="250" t="s">
        <v>660</v>
      </c>
      <c r="E17" s="287">
        <v>0</v>
      </c>
      <c r="F17" s="287">
        <v>0</v>
      </c>
      <c r="G17" s="287">
        <v>0</v>
      </c>
      <c r="H17" s="287">
        <v>0</v>
      </c>
      <c r="I17" s="287">
        <v>0</v>
      </c>
      <c r="J17" s="287">
        <v>0</v>
      </c>
      <c r="K17" s="287">
        <v>0</v>
      </c>
      <c r="L17" s="287">
        <v>0</v>
      </c>
      <c r="M17" s="287">
        <v>0</v>
      </c>
      <c r="N17" s="287">
        <v>0</v>
      </c>
      <c r="O17" s="287">
        <v>0</v>
      </c>
      <c r="P17" s="287">
        <v>0</v>
      </c>
      <c r="Q17" s="287">
        <v>0</v>
      </c>
      <c r="R17" s="287">
        <v>0</v>
      </c>
      <c r="S17" s="287">
        <v>0</v>
      </c>
      <c r="T17" s="287">
        <v>0</v>
      </c>
      <c r="U17" s="287">
        <v>0</v>
      </c>
      <c r="V17" s="287">
        <v>0</v>
      </c>
      <c r="W17" s="287">
        <v>0</v>
      </c>
      <c r="X17" s="287">
        <v>0</v>
      </c>
    </row>
    <row r="18" spans="2:24" x14ac:dyDescent="0.2">
      <c r="B18" s="12"/>
      <c r="C18" s="249">
        <v>11</v>
      </c>
      <c r="D18" s="250" t="s">
        <v>400</v>
      </c>
      <c r="E18" s="287">
        <v>3115</v>
      </c>
      <c r="F18" s="287">
        <v>8360</v>
      </c>
      <c r="G18" s="287">
        <v>1425</v>
      </c>
      <c r="H18" s="287">
        <v>2897</v>
      </c>
      <c r="I18" s="287">
        <v>3609</v>
      </c>
      <c r="J18" s="287">
        <v>2946</v>
      </c>
      <c r="K18" s="287">
        <v>8547</v>
      </c>
      <c r="L18" s="287">
        <v>1545</v>
      </c>
      <c r="M18" s="287">
        <v>2944</v>
      </c>
      <c r="N18" s="287">
        <v>3717</v>
      </c>
      <c r="O18" s="287">
        <v>3085</v>
      </c>
      <c r="P18" s="287">
        <v>6651</v>
      </c>
      <c r="Q18" s="287">
        <v>1747</v>
      </c>
      <c r="R18" s="287">
        <v>2623</v>
      </c>
      <c r="S18" s="287">
        <v>3497</v>
      </c>
      <c r="T18" s="287">
        <v>1784</v>
      </c>
      <c r="U18" s="287">
        <v>6844</v>
      </c>
      <c r="V18" s="287">
        <v>1668</v>
      </c>
      <c r="W18" s="287">
        <v>2879</v>
      </c>
      <c r="X18" s="287">
        <v>3713</v>
      </c>
    </row>
    <row r="19" spans="2:24" x14ac:dyDescent="0.2">
      <c r="B19" s="12"/>
      <c r="C19" s="81">
        <v>12</v>
      </c>
      <c r="D19" s="82" t="s">
        <v>661</v>
      </c>
      <c r="E19" s="288">
        <v>3115</v>
      </c>
      <c r="F19" s="288">
        <v>0</v>
      </c>
      <c r="G19" s="288">
        <v>0</v>
      </c>
      <c r="H19" s="288">
        <v>0</v>
      </c>
      <c r="I19" s="288">
        <v>0</v>
      </c>
      <c r="J19" s="288">
        <v>2946</v>
      </c>
      <c r="K19" s="288">
        <v>0</v>
      </c>
      <c r="L19" s="288">
        <v>0</v>
      </c>
      <c r="M19" s="288">
        <v>0</v>
      </c>
      <c r="N19" s="288">
        <v>0</v>
      </c>
      <c r="O19" s="288">
        <v>3085</v>
      </c>
      <c r="P19" s="288">
        <v>0</v>
      </c>
      <c r="Q19" s="288">
        <v>0</v>
      </c>
      <c r="R19" s="288">
        <v>0</v>
      </c>
      <c r="S19" s="288">
        <v>0</v>
      </c>
      <c r="T19" s="288">
        <v>1784</v>
      </c>
      <c r="U19" s="288">
        <v>0</v>
      </c>
      <c r="V19" s="288">
        <v>0</v>
      </c>
      <c r="W19" s="288">
        <v>0</v>
      </c>
      <c r="X19" s="288">
        <v>0</v>
      </c>
    </row>
    <row r="20" spans="2:24" ht="22.5" x14ac:dyDescent="0.2">
      <c r="B20" s="12"/>
      <c r="C20" s="79">
        <v>13</v>
      </c>
      <c r="D20" s="80" t="s">
        <v>662</v>
      </c>
      <c r="E20" s="289">
        <v>0</v>
      </c>
      <c r="F20" s="289">
        <v>8360</v>
      </c>
      <c r="G20" s="289">
        <v>1425</v>
      </c>
      <c r="H20" s="289">
        <v>2897</v>
      </c>
      <c r="I20" s="289">
        <v>3609</v>
      </c>
      <c r="J20" s="289">
        <v>0</v>
      </c>
      <c r="K20" s="289">
        <v>8547</v>
      </c>
      <c r="L20" s="289">
        <v>1545</v>
      </c>
      <c r="M20" s="289">
        <v>2944</v>
      </c>
      <c r="N20" s="289">
        <v>3717</v>
      </c>
      <c r="O20" s="289">
        <v>0</v>
      </c>
      <c r="P20" s="289">
        <v>6651</v>
      </c>
      <c r="Q20" s="289">
        <v>1747</v>
      </c>
      <c r="R20" s="289">
        <v>2623</v>
      </c>
      <c r="S20" s="289">
        <v>3497</v>
      </c>
      <c r="T20" s="289">
        <v>0</v>
      </c>
      <c r="U20" s="289">
        <v>6844</v>
      </c>
      <c r="V20" s="289">
        <v>1668</v>
      </c>
      <c r="W20" s="289">
        <v>2879</v>
      </c>
      <c r="X20" s="289">
        <v>3713</v>
      </c>
    </row>
    <row r="21" spans="2:24" x14ac:dyDescent="0.2">
      <c r="B21" s="12"/>
      <c r="C21" s="249">
        <v>14</v>
      </c>
      <c r="D21" s="205" t="s">
        <v>663</v>
      </c>
      <c r="E21" s="287">
        <v>0</v>
      </c>
      <c r="F21" s="287">
        <v>0</v>
      </c>
      <c r="G21" s="287">
        <v>0</v>
      </c>
      <c r="H21" s="287">
        <v>0</v>
      </c>
      <c r="I21" s="287">
        <v>423655</v>
      </c>
      <c r="J21" s="287">
        <v>0</v>
      </c>
      <c r="K21" s="287">
        <v>0</v>
      </c>
      <c r="L21" s="287">
        <v>0</v>
      </c>
      <c r="M21" s="287">
        <v>0</v>
      </c>
      <c r="N21" s="287">
        <v>417346</v>
      </c>
      <c r="O21" s="287">
        <v>0</v>
      </c>
      <c r="P21" s="287">
        <v>0</v>
      </c>
      <c r="Q21" s="287">
        <v>0</v>
      </c>
      <c r="R21" s="287">
        <v>0</v>
      </c>
      <c r="S21" s="287">
        <v>430216</v>
      </c>
      <c r="T21" s="251"/>
      <c r="U21" s="251"/>
      <c r="V21" s="251"/>
      <c r="W21" s="251"/>
      <c r="X21" s="287">
        <v>457323</v>
      </c>
    </row>
    <row r="22" spans="2:24" x14ac:dyDescent="0.2">
      <c r="B22" s="12"/>
      <c r="C22" s="246"/>
      <c r="D22" s="77" t="s">
        <v>664</v>
      </c>
      <c r="E22" s="247"/>
      <c r="F22" s="247"/>
      <c r="G22" s="247"/>
      <c r="H22" s="247"/>
      <c r="I22" s="247"/>
      <c r="J22" s="247"/>
      <c r="K22" s="247"/>
      <c r="L22" s="247"/>
      <c r="M22" s="247"/>
      <c r="N22" s="247"/>
      <c r="O22" s="247"/>
      <c r="P22" s="247"/>
      <c r="Q22" s="247"/>
      <c r="R22" s="247"/>
      <c r="S22" s="247"/>
      <c r="T22" s="247"/>
      <c r="U22" s="247"/>
      <c r="V22" s="247"/>
      <c r="W22" s="247"/>
      <c r="X22" s="247"/>
    </row>
    <row r="23" spans="2:24" x14ac:dyDescent="0.2">
      <c r="B23" s="12"/>
      <c r="C23" s="249">
        <v>15</v>
      </c>
      <c r="D23" s="250" t="s">
        <v>665</v>
      </c>
      <c r="E23" s="287">
        <v>0</v>
      </c>
      <c r="F23" s="287">
        <v>0</v>
      </c>
      <c r="G23" s="287">
        <v>0</v>
      </c>
      <c r="H23" s="287">
        <v>0</v>
      </c>
      <c r="I23" s="287">
        <v>5070</v>
      </c>
      <c r="J23" s="287">
        <v>0</v>
      </c>
      <c r="K23" s="287">
        <v>0</v>
      </c>
      <c r="L23" s="287">
        <v>0</v>
      </c>
      <c r="M23" s="287">
        <v>0</v>
      </c>
      <c r="N23" s="287">
        <v>4158</v>
      </c>
      <c r="O23" s="287">
        <v>0</v>
      </c>
      <c r="P23" s="287">
        <v>0</v>
      </c>
      <c r="Q23" s="287">
        <v>0</v>
      </c>
      <c r="R23" s="287">
        <v>0</v>
      </c>
      <c r="S23" s="287">
        <v>4090</v>
      </c>
      <c r="T23" s="287">
        <v>0</v>
      </c>
      <c r="U23" s="287">
        <v>0</v>
      </c>
      <c r="V23" s="287">
        <v>0</v>
      </c>
      <c r="W23" s="287">
        <v>0</v>
      </c>
      <c r="X23" s="287">
        <v>12572</v>
      </c>
    </row>
    <row r="24" spans="2:24" ht="22.5" x14ac:dyDescent="0.2">
      <c r="B24" s="12"/>
      <c r="C24" s="255" t="s">
        <v>666</v>
      </c>
      <c r="D24" s="250" t="s">
        <v>667</v>
      </c>
      <c r="E24" s="287">
        <v>0</v>
      </c>
      <c r="F24" s="287">
        <v>659</v>
      </c>
      <c r="G24" s="287">
        <v>664</v>
      </c>
      <c r="H24" s="287">
        <v>18667</v>
      </c>
      <c r="I24" s="287">
        <v>16991</v>
      </c>
      <c r="J24" s="287">
        <v>0</v>
      </c>
      <c r="K24" s="287">
        <v>652</v>
      </c>
      <c r="L24" s="287">
        <v>653</v>
      </c>
      <c r="M24" s="287">
        <v>17766</v>
      </c>
      <c r="N24" s="287">
        <v>16211</v>
      </c>
      <c r="O24" s="287">
        <v>0</v>
      </c>
      <c r="P24" s="287">
        <v>704</v>
      </c>
      <c r="Q24" s="287">
        <v>712</v>
      </c>
      <c r="R24" s="287">
        <v>20136</v>
      </c>
      <c r="S24" s="287">
        <v>18319</v>
      </c>
      <c r="T24" s="287">
        <v>0</v>
      </c>
      <c r="U24" s="287">
        <v>1089</v>
      </c>
      <c r="V24" s="287">
        <v>1105</v>
      </c>
      <c r="W24" s="287">
        <v>26570</v>
      </c>
      <c r="X24" s="287">
        <v>24450</v>
      </c>
    </row>
    <row r="25" spans="2:24" x14ac:dyDescent="0.2">
      <c r="B25" s="12"/>
      <c r="C25" s="249">
        <v>16</v>
      </c>
      <c r="D25" s="250" t="s">
        <v>668</v>
      </c>
      <c r="E25" s="287">
        <v>0</v>
      </c>
      <c r="F25" s="287">
        <v>0</v>
      </c>
      <c r="G25" s="287">
        <v>0</v>
      </c>
      <c r="H25" s="287">
        <v>0</v>
      </c>
      <c r="I25" s="287">
        <v>0</v>
      </c>
      <c r="J25" s="287">
        <v>0</v>
      </c>
      <c r="K25" s="287">
        <v>0</v>
      </c>
      <c r="L25" s="287">
        <v>0</v>
      </c>
      <c r="M25" s="287">
        <v>0</v>
      </c>
      <c r="N25" s="287">
        <v>0</v>
      </c>
      <c r="O25" s="287">
        <v>0</v>
      </c>
      <c r="P25" s="287">
        <v>0</v>
      </c>
      <c r="Q25" s="287">
        <v>0</v>
      </c>
      <c r="R25" s="287">
        <v>0</v>
      </c>
      <c r="S25" s="287">
        <v>0</v>
      </c>
      <c r="T25" s="287">
        <v>0</v>
      </c>
      <c r="U25" s="287">
        <v>0</v>
      </c>
      <c r="V25" s="287">
        <v>0</v>
      </c>
      <c r="W25" s="287">
        <v>0</v>
      </c>
      <c r="X25" s="287">
        <v>0</v>
      </c>
    </row>
    <row r="26" spans="2:24" x14ac:dyDescent="0.2">
      <c r="B26" s="12"/>
      <c r="C26" s="249">
        <v>17</v>
      </c>
      <c r="D26" s="250" t="s">
        <v>669</v>
      </c>
      <c r="E26" s="287">
        <v>0</v>
      </c>
      <c r="F26" s="287">
        <v>67910</v>
      </c>
      <c r="G26" s="287">
        <v>24157</v>
      </c>
      <c r="H26" s="287">
        <v>264035</v>
      </c>
      <c r="I26" s="287">
        <v>235531</v>
      </c>
      <c r="J26" s="287">
        <v>0</v>
      </c>
      <c r="K26" s="287">
        <v>62607</v>
      </c>
      <c r="L26" s="287">
        <v>25707</v>
      </c>
      <c r="M26" s="287">
        <v>265497</v>
      </c>
      <c r="N26" s="287">
        <v>229771</v>
      </c>
      <c r="O26" s="287">
        <v>0</v>
      </c>
      <c r="P26" s="287">
        <v>68500</v>
      </c>
      <c r="Q26" s="287">
        <v>22402</v>
      </c>
      <c r="R26" s="287">
        <v>264080</v>
      </c>
      <c r="S26" s="287">
        <v>229543</v>
      </c>
      <c r="T26" s="287">
        <v>0</v>
      </c>
      <c r="U26" s="287">
        <v>61976</v>
      </c>
      <c r="V26" s="287">
        <v>22320</v>
      </c>
      <c r="W26" s="287">
        <v>257521</v>
      </c>
      <c r="X26" s="287">
        <v>223275</v>
      </c>
    </row>
    <row r="27" spans="2:24" ht="22.5" x14ac:dyDescent="0.2">
      <c r="B27" s="12"/>
      <c r="C27" s="81">
        <v>18</v>
      </c>
      <c r="D27" s="82" t="s">
        <v>670</v>
      </c>
      <c r="E27" s="288">
        <v>0</v>
      </c>
      <c r="F27" s="288">
        <v>6239</v>
      </c>
      <c r="G27" s="288">
        <v>2121</v>
      </c>
      <c r="H27" s="288">
        <v>1206</v>
      </c>
      <c r="I27" s="288">
        <v>2758</v>
      </c>
      <c r="J27" s="288">
        <v>0</v>
      </c>
      <c r="K27" s="288">
        <v>6776</v>
      </c>
      <c r="L27" s="288">
        <v>1781</v>
      </c>
      <c r="M27" s="288">
        <v>607</v>
      </c>
      <c r="N27" s="288">
        <v>1754</v>
      </c>
      <c r="O27" s="288">
        <v>0</v>
      </c>
      <c r="P27" s="288">
        <v>12175</v>
      </c>
      <c r="Q27" s="288">
        <v>195</v>
      </c>
      <c r="R27" s="288">
        <v>1205</v>
      </c>
      <c r="S27" s="288">
        <v>1418</v>
      </c>
      <c r="T27" s="288">
        <v>0</v>
      </c>
      <c r="U27" s="288">
        <v>7523</v>
      </c>
      <c r="V27" s="288">
        <v>194</v>
      </c>
      <c r="W27" s="288">
        <v>503</v>
      </c>
      <c r="X27" s="288">
        <v>1320</v>
      </c>
    </row>
    <row r="28" spans="2:24" ht="22.5" x14ac:dyDescent="0.2">
      <c r="B28" s="12"/>
      <c r="C28" s="79">
        <v>19</v>
      </c>
      <c r="D28" s="80" t="s">
        <v>671</v>
      </c>
      <c r="E28" s="289">
        <v>0</v>
      </c>
      <c r="F28" s="289">
        <v>7394</v>
      </c>
      <c r="G28" s="289">
        <v>2155</v>
      </c>
      <c r="H28" s="289">
        <v>5079</v>
      </c>
      <c r="I28" s="289">
        <v>7568</v>
      </c>
      <c r="J28" s="289">
        <v>0</v>
      </c>
      <c r="K28" s="289">
        <v>7142</v>
      </c>
      <c r="L28" s="289">
        <v>1964</v>
      </c>
      <c r="M28" s="289">
        <v>4470</v>
      </c>
      <c r="N28" s="289">
        <v>6711</v>
      </c>
      <c r="O28" s="289">
        <v>0</v>
      </c>
      <c r="P28" s="289">
        <v>6897</v>
      </c>
      <c r="Q28" s="289">
        <v>1440</v>
      </c>
      <c r="R28" s="289">
        <v>4097</v>
      </c>
      <c r="S28" s="289">
        <v>5813</v>
      </c>
      <c r="T28" s="289">
        <v>0</v>
      </c>
      <c r="U28" s="289">
        <v>6617</v>
      </c>
      <c r="V28" s="289">
        <v>1249</v>
      </c>
      <c r="W28" s="289">
        <v>3993</v>
      </c>
      <c r="X28" s="289">
        <v>5915</v>
      </c>
    </row>
    <row r="29" spans="2:24" ht="33.75" x14ac:dyDescent="0.2">
      <c r="B29" s="12"/>
      <c r="C29" s="81">
        <v>20</v>
      </c>
      <c r="D29" s="82" t="s">
        <v>672</v>
      </c>
      <c r="E29" s="288">
        <v>0</v>
      </c>
      <c r="F29" s="288">
        <v>34594</v>
      </c>
      <c r="G29" s="288">
        <v>15373</v>
      </c>
      <c r="H29" s="288">
        <v>126139</v>
      </c>
      <c r="I29" s="288">
        <v>213139</v>
      </c>
      <c r="J29" s="288">
        <v>0</v>
      </c>
      <c r="K29" s="288">
        <v>29099</v>
      </c>
      <c r="L29" s="288">
        <v>17434</v>
      </c>
      <c r="M29" s="288">
        <v>127051</v>
      </c>
      <c r="N29" s="288">
        <v>209028</v>
      </c>
      <c r="O29" s="288">
        <v>0</v>
      </c>
      <c r="P29" s="288">
        <v>28251</v>
      </c>
      <c r="Q29" s="288">
        <v>15964</v>
      </c>
      <c r="R29" s="288">
        <v>125702</v>
      </c>
      <c r="S29" s="288">
        <v>209541</v>
      </c>
      <c r="T29" s="288">
        <v>0</v>
      </c>
      <c r="U29" s="288">
        <v>28220</v>
      </c>
      <c r="V29" s="288">
        <v>15637</v>
      </c>
      <c r="W29" s="288">
        <v>126327</v>
      </c>
      <c r="X29" s="288">
        <v>204369</v>
      </c>
    </row>
    <row r="30" spans="2:24" ht="22.5" x14ac:dyDescent="0.2">
      <c r="B30" s="12"/>
      <c r="C30" s="79">
        <v>21</v>
      </c>
      <c r="D30" s="71" t="s">
        <v>673</v>
      </c>
      <c r="E30" s="289">
        <v>0</v>
      </c>
      <c r="F30" s="289">
        <v>19748</v>
      </c>
      <c r="G30" s="289">
        <v>6996</v>
      </c>
      <c r="H30" s="289">
        <v>22334</v>
      </c>
      <c r="I30" s="289">
        <v>99990</v>
      </c>
      <c r="J30" s="289">
        <v>0</v>
      </c>
      <c r="K30" s="289">
        <v>16536</v>
      </c>
      <c r="L30" s="289">
        <v>8486</v>
      </c>
      <c r="M30" s="289">
        <v>44262</v>
      </c>
      <c r="N30" s="289">
        <v>114156</v>
      </c>
      <c r="O30" s="289">
        <v>0</v>
      </c>
      <c r="P30" s="289">
        <v>16102</v>
      </c>
      <c r="Q30" s="289">
        <v>8109</v>
      </c>
      <c r="R30" s="289">
        <v>44302</v>
      </c>
      <c r="S30" s="289">
        <v>116143</v>
      </c>
      <c r="T30" s="289">
        <v>0</v>
      </c>
      <c r="U30" s="289">
        <v>14309</v>
      </c>
      <c r="V30" s="289">
        <v>8271</v>
      </c>
      <c r="W30" s="289">
        <v>44924</v>
      </c>
      <c r="X30" s="289">
        <v>111441</v>
      </c>
    </row>
    <row r="31" spans="2:24" x14ac:dyDescent="0.2">
      <c r="B31" s="12"/>
      <c r="C31" s="81">
        <v>22</v>
      </c>
      <c r="D31" s="82" t="s">
        <v>674</v>
      </c>
      <c r="E31" s="288">
        <v>0</v>
      </c>
      <c r="F31" s="288">
        <v>3560</v>
      </c>
      <c r="G31" s="288">
        <v>3599</v>
      </c>
      <c r="H31" s="288">
        <v>120732</v>
      </c>
      <c r="I31" s="288">
        <v>0</v>
      </c>
      <c r="J31" s="288">
        <v>0</v>
      </c>
      <c r="K31" s="288">
        <v>3779</v>
      </c>
      <c r="L31" s="288">
        <v>3789</v>
      </c>
      <c r="M31" s="288">
        <v>122128</v>
      </c>
      <c r="N31" s="288">
        <v>0</v>
      </c>
      <c r="O31" s="288">
        <v>0</v>
      </c>
      <c r="P31" s="288">
        <v>3937</v>
      </c>
      <c r="Q31" s="288">
        <v>4014</v>
      </c>
      <c r="R31" s="288">
        <v>121539</v>
      </c>
      <c r="S31" s="288">
        <v>0</v>
      </c>
      <c r="T31" s="288">
        <v>0</v>
      </c>
      <c r="U31" s="288">
        <v>4601</v>
      </c>
      <c r="V31" s="288">
        <v>4640</v>
      </c>
      <c r="W31" s="288">
        <v>116064</v>
      </c>
      <c r="X31" s="288">
        <v>0</v>
      </c>
    </row>
    <row r="32" spans="2:24" ht="22.5" x14ac:dyDescent="0.2">
      <c r="B32" s="12"/>
      <c r="C32" s="79">
        <v>23</v>
      </c>
      <c r="D32" s="71" t="s">
        <v>673</v>
      </c>
      <c r="E32" s="289">
        <v>0</v>
      </c>
      <c r="F32" s="289">
        <v>3210</v>
      </c>
      <c r="G32" s="289">
        <v>3265</v>
      </c>
      <c r="H32" s="289">
        <v>105532</v>
      </c>
      <c r="I32" s="289">
        <v>0</v>
      </c>
      <c r="J32" s="289">
        <v>0</v>
      </c>
      <c r="K32" s="289">
        <v>3366</v>
      </c>
      <c r="L32" s="289">
        <v>3412</v>
      </c>
      <c r="M32" s="289">
        <v>106463</v>
      </c>
      <c r="N32" s="289">
        <v>0</v>
      </c>
      <c r="O32" s="289">
        <v>0</v>
      </c>
      <c r="P32" s="289">
        <v>3551</v>
      </c>
      <c r="Q32" s="289">
        <v>3583</v>
      </c>
      <c r="R32" s="289">
        <v>106060</v>
      </c>
      <c r="S32" s="289">
        <v>0</v>
      </c>
      <c r="T32" s="289">
        <v>0</v>
      </c>
      <c r="U32" s="289">
        <v>4171</v>
      </c>
      <c r="V32" s="289">
        <v>4189</v>
      </c>
      <c r="W32" s="289">
        <v>101363</v>
      </c>
      <c r="X32" s="289">
        <v>0</v>
      </c>
    </row>
    <row r="33" spans="2:24" ht="33.75" x14ac:dyDescent="0.2">
      <c r="B33" s="12"/>
      <c r="C33" s="81">
        <v>24</v>
      </c>
      <c r="D33" s="82" t="s">
        <v>675</v>
      </c>
      <c r="E33" s="288">
        <v>0</v>
      </c>
      <c r="F33" s="288">
        <v>16122</v>
      </c>
      <c r="G33" s="288">
        <v>909</v>
      </c>
      <c r="H33" s="288">
        <v>10880</v>
      </c>
      <c r="I33" s="288">
        <v>12066</v>
      </c>
      <c r="J33" s="288">
        <v>0</v>
      </c>
      <c r="K33" s="288">
        <v>15811</v>
      </c>
      <c r="L33" s="288">
        <v>739</v>
      </c>
      <c r="M33" s="288">
        <v>11240</v>
      </c>
      <c r="N33" s="288">
        <v>12278</v>
      </c>
      <c r="O33" s="288">
        <v>0</v>
      </c>
      <c r="P33" s="288">
        <v>17240</v>
      </c>
      <c r="Q33" s="288">
        <v>788</v>
      </c>
      <c r="R33" s="288">
        <v>11537</v>
      </c>
      <c r="S33" s="288">
        <v>12772</v>
      </c>
      <c r="T33" s="288">
        <v>0</v>
      </c>
      <c r="U33" s="288">
        <v>15015</v>
      </c>
      <c r="V33" s="288">
        <v>599</v>
      </c>
      <c r="W33" s="288">
        <v>10633</v>
      </c>
      <c r="X33" s="288">
        <v>11672</v>
      </c>
    </row>
    <row r="34" spans="2:24" x14ac:dyDescent="0.2">
      <c r="B34" s="12"/>
      <c r="C34" s="249">
        <v>25</v>
      </c>
      <c r="D34" s="250" t="s">
        <v>676</v>
      </c>
      <c r="E34" s="287">
        <v>0</v>
      </c>
      <c r="F34" s="287">
        <v>0</v>
      </c>
      <c r="G34" s="287">
        <v>0</v>
      </c>
      <c r="H34" s="287">
        <v>0</v>
      </c>
      <c r="I34" s="287">
        <v>0</v>
      </c>
      <c r="J34" s="287">
        <v>0</v>
      </c>
      <c r="K34" s="287">
        <v>0</v>
      </c>
      <c r="L34" s="287">
        <v>0</v>
      </c>
      <c r="M34" s="287">
        <v>0</v>
      </c>
      <c r="N34" s="287">
        <v>0</v>
      </c>
      <c r="O34" s="287">
        <v>0</v>
      </c>
      <c r="P34" s="287">
        <v>0</v>
      </c>
      <c r="Q34" s="287">
        <v>0</v>
      </c>
      <c r="R34" s="287">
        <v>0</v>
      </c>
      <c r="S34" s="287">
        <v>0</v>
      </c>
      <c r="T34" s="287">
        <v>0</v>
      </c>
      <c r="U34" s="287">
        <v>0</v>
      </c>
      <c r="V34" s="287">
        <v>0</v>
      </c>
      <c r="W34" s="287">
        <v>0</v>
      </c>
      <c r="X34" s="287">
        <v>0</v>
      </c>
    </row>
    <row r="35" spans="2:24" ht="22.5" x14ac:dyDescent="0.2">
      <c r="B35" s="12"/>
      <c r="C35" s="249">
        <v>26</v>
      </c>
      <c r="D35" s="250" t="s">
        <v>389</v>
      </c>
      <c r="E35" s="251" t="s">
        <v>677</v>
      </c>
      <c r="F35" s="287">
        <v>18703</v>
      </c>
      <c r="G35" s="287">
        <v>1294</v>
      </c>
      <c r="H35" s="287">
        <v>41415</v>
      </c>
      <c r="I35" s="287">
        <v>43841</v>
      </c>
      <c r="J35" s="251" t="s">
        <v>677</v>
      </c>
      <c r="K35" s="287">
        <v>18045</v>
      </c>
      <c r="L35" s="287">
        <v>1074</v>
      </c>
      <c r="M35" s="287">
        <v>41751</v>
      </c>
      <c r="N35" s="287">
        <v>44016</v>
      </c>
      <c r="O35" s="251" t="s">
        <v>678</v>
      </c>
      <c r="P35" s="287">
        <v>19635</v>
      </c>
      <c r="Q35" s="287">
        <v>1101</v>
      </c>
      <c r="R35" s="287">
        <v>42312</v>
      </c>
      <c r="S35" s="287">
        <v>45332</v>
      </c>
      <c r="T35" s="251" t="s">
        <v>678</v>
      </c>
      <c r="U35" s="287">
        <v>18962</v>
      </c>
      <c r="V35" s="287">
        <v>715</v>
      </c>
      <c r="W35" s="287">
        <v>45628</v>
      </c>
      <c r="X35" s="287">
        <v>48145</v>
      </c>
    </row>
    <row r="36" spans="2:24" x14ac:dyDescent="0.2">
      <c r="B36" s="12"/>
      <c r="C36" s="81">
        <v>27</v>
      </c>
      <c r="D36" s="82" t="s">
        <v>679</v>
      </c>
      <c r="E36" s="288">
        <v>0</v>
      </c>
      <c r="F36" s="288">
        <v>0</v>
      </c>
      <c r="G36" s="288">
        <v>0</v>
      </c>
      <c r="H36" s="288">
        <v>0</v>
      </c>
      <c r="I36" s="288">
        <v>0</v>
      </c>
      <c r="J36" s="288">
        <v>0</v>
      </c>
      <c r="K36" s="288">
        <v>0</v>
      </c>
      <c r="L36" s="288">
        <v>0</v>
      </c>
      <c r="M36" s="288">
        <v>0</v>
      </c>
      <c r="N36" s="288">
        <v>0</v>
      </c>
      <c r="O36" s="288">
        <v>0</v>
      </c>
      <c r="P36" s="288">
        <v>0</v>
      </c>
      <c r="Q36" s="288">
        <v>0</v>
      </c>
      <c r="R36" s="288">
        <v>0</v>
      </c>
      <c r="S36" s="288">
        <v>0</v>
      </c>
      <c r="T36" s="288">
        <v>0</v>
      </c>
      <c r="U36" s="288">
        <v>0</v>
      </c>
      <c r="V36" s="288">
        <v>0</v>
      </c>
      <c r="W36" s="288">
        <v>0</v>
      </c>
      <c r="X36" s="288">
        <v>0</v>
      </c>
    </row>
    <row r="37" spans="2:24" ht="22.5" x14ac:dyDescent="0.2">
      <c r="B37" s="12"/>
      <c r="C37" s="79">
        <v>28</v>
      </c>
      <c r="D37" s="80" t="s">
        <v>680</v>
      </c>
      <c r="E37" s="289">
        <v>0</v>
      </c>
      <c r="F37" s="289">
        <v>28</v>
      </c>
      <c r="G37" s="289">
        <v>0</v>
      </c>
      <c r="H37" s="289">
        <v>65</v>
      </c>
      <c r="I37" s="289">
        <v>79</v>
      </c>
      <c r="J37" s="289">
        <v>0</v>
      </c>
      <c r="K37" s="289">
        <v>29</v>
      </c>
      <c r="L37" s="289">
        <v>0</v>
      </c>
      <c r="M37" s="289">
        <v>68</v>
      </c>
      <c r="N37" s="289">
        <v>82</v>
      </c>
      <c r="O37" s="289">
        <v>0</v>
      </c>
      <c r="P37" s="289">
        <v>34</v>
      </c>
      <c r="Q37" s="289">
        <v>0</v>
      </c>
      <c r="R37" s="289">
        <v>127</v>
      </c>
      <c r="S37" s="289">
        <v>137</v>
      </c>
      <c r="T37" s="289">
        <v>0</v>
      </c>
      <c r="U37" s="289">
        <v>41</v>
      </c>
      <c r="V37" s="289">
        <v>0</v>
      </c>
      <c r="W37" s="289">
        <v>129</v>
      </c>
      <c r="X37" s="289">
        <v>144</v>
      </c>
    </row>
    <row r="38" spans="2:24" x14ac:dyDescent="0.2">
      <c r="B38" s="12"/>
      <c r="C38" s="81">
        <v>29</v>
      </c>
      <c r="D38" s="82" t="s">
        <v>681</v>
      </c>
      <c r="E38" s="288">
        <v>0</v>
      </c>
      <c r="F38" s="288">
        <v>0</v>
      </c>
      <c r="G38" s="288">
        <v>0</v>
      </c>
      <c r="H38" s="288">
        <v>0</v>
      </c>
      <c r="I38" s="288">
        <v>0</v>
      </c>
      <c r="J38" s="288">
        <v>0</v>
      </c>
      <c r="K38" s="288">
        <v>0</v>
      </c>
      <c r="L38" s="288">
        <v>0</v>
      </c>
      <c r="M38" s="288">
        <v>0</v>
      </c>
      <c r="N38" s="288">
        <v>0</v>
      </c>
      <c r="O38" s="288">
        <v>0</v>
      </c>
      <c r="P38" s="288">
        <v>0</v>
      </c>
      <c r="Q38" s="288">
        <v>0</v>
      </c>
      <c r="R38" s="288">
        <v>0</v>
      </c>
      <c r="S38" s="288">
        <v>0</v>
      </c>
      <c r="T38" s="288">
        <v>0</v>
      </c>
      <c r="U38" s="288">
        <v>0</v>
      </c>
      <c r="V38" s="288">
        <v>0</v>
      </c>
      <c r="W38" s="288">
        <v>0</v>
      </c>
      <c r="X38" s="288">
        <v>0</v>
      </c>
    </row>
    <row r="39" spans="2:24" ht="22.5" x14ac:dyDescent="0.2">
      <c r="B39" s="12"/>
      <c r="C39" s="79">
        <v>30</v>
      </c>
      <c r="D39" s="80" t="s">
        <v>682</v>
      </c>
      <c r="E39" s="289">
        <v>0</v>
      </c>
      <c r="F39" s="289">
        <v>13114</v>
      </c>
      <c r="G39" s="289">
        <v>0</v>
      </c>
      <c r="H39" s="289">
        <v>0</v>
      </c>
      <c r="I39" s="289">
        <v>656</v>
      </c>
      <c r="J39" s="289">
        <v>0</v>
      </c>
      <c r="K39" s="289">
        <v>12644</v>
      </c>
      <c r="L39" s="289">
        <v>0</v>
      </c>
      <c r="M39" s="289">
        <v>0</v>
      </c>
      <c r="N39" s="289">
        <v>632</v>
      </c>
      <c r="O39" s="289">
        <v>0</v>
      </c>
      <c r="P39" s="289">
        <v>12772</v>
      </c>
      <c r="Q39" s="289">
        <v>0</v>
      </c>
      <c r="R39" s="289">
        <v>0</v>
      </c>
      <c r="S39" s="289">
        <v>639</v>
      </c>
      <c r="T39" s="289">
        <v>0</v>
      </c>
      <c r="U39" s="289">
        <v>12572</v>
      </c>
      <c r="V39" s="289">
        <v>0</v>
      </c>
      <c r="W39" s="289">
        <v>0</v>
      </c>
      <c r="X39" s="289">
        <v>629</v>
      </c>
    </row>
    <row r="40" spans="2:24" x14ac:dyDescent="0.2">
      <c r="B40" s="12"/>
      <c r="C40" s="81">
        <v>31</v>
      </c>
      <c r="D40" s="82" t="s">
        <v>683</v>
      </c>
      <c r="E40" s="288">
        <v>0</v>
      </c>
      <c r="F40" s="288">
        <v>5561</v>
      </c>
      <c r="G40" s="288">
        <v>1294</v>
      </c>
      <c r="H40" s="288">
        <v>41349</v>
      </c>
      <c r="I40" s="288">
        <v>43106</v>
      </c>
      <c r="J40" s="288">
        <v>0</v>
      </c>
      <c r="K40" s="288">
        <v>5372</v>
      </c>
      <c r="L40" s="288">
        <v>1074</v>
      </c>
      <c r="M40" s="288">
        <v>41683</v>
      </c>
      <c r="N40" s="288">
        <v>43301</v>
      </c>
      <c r="O40" s="288">
        <v>0</v>
      </c>
      <c r="P40" s="288">
        <v>6828</v>
      </c>
      <c r="Q40" s="288">
        <v>1101</v>
      </c>
      <c r="R40" s="288">
        <v>42185</v>
      </c>
      <c r="S40" s="288">
        <v>44557</v>
      </c>
      <c r="T40" s="288">
        <v>0</v>
      </c>
      <c r="U40" s="288">
        <v>6349</v>
      </c>
      <c r="V40" s="288">
        <v>715</v>
      </c>
      <c r="W40" s="288">
        <v>45499</v>
      </c>
      <c r="X40" s="288">
        <v>47372</v>
      </c>
    </row>
    <row r="41" spans="2:24" x14ac:dyDescent="0.2">
      <c r="B41" s="12"/>
      <c r="C41" s="249">
        <v>32</v>
      </c>
      <c r="D41" s="250" t="s">
        <v>684</v>
      </c>
      <c r="E41" s="287">
        <v>0</v>
      </c>
      <c r="F41" s="287">
        <v>31278</v>
      </c>
      <c r="G41" s="287">
        <v>12862</v>
      </c>
      <c r="H41" s="287">
        <v>90653</v>
      </c>
      <c r="I41" s="287">
        <v>6324</v>
      </c>
      <c r="J41" s="287">
        <v>0</v>
      </c>
      <c r="K41" s="287">
        <v>31648</v>
      </c>
      <c r="L41" s="287">
        <v>13058</v>
      </c>
      <c r="M41" s="287">
        <v>90788</v>
      </c>
      <c r="N41" s="287">
        <v>6375</v>
      </c>
      <c r="O41" s="287">
        <v>0</v>
      </c>
      <c r="P41" s="287">
        <v>31953</v>
      </c>
      <c r="Q41" s="287">
        <v>13526</v>
      </c>
      <c r="R41" s="287">
        <v>91695</v>
      </c>
      <c r="S41" s="287">
        <v>6440</v>
      </c>
      <c r="T41" s="287">
        <v>0</v>
      </c>
      <c r="U41" s="287">
        <v>30597</v>
      </c>
      <c r="V41" s="287">
        <v>12491</v>
      </c>
      <c r="W41" s="287">
        <v>90019</v>
      </c>
      <c r="X41" s="287">
        <v>6300</v>
      </c>
    </row>
    <row r="42" spans="2:24" x14ac:dyDescent="0.2">
      <c r="B42" s="12"/>
      <c r="C42" s="249">
        <v>33</v>
      </c>
      <c r="D42" s="205" t="s">
        <v>685</v>
      </c>
      <c r="E42" s="287">
        <v>0</v>
      </c>
      <c r="F42" s="287">
        <v>0</v>
      </c>
      <c r="G42" s="287">
        <v>0</v>
      </c>
      <c r="H42" s="287">
        <v>0</v>
      </c>
      <c r="I42" s="287">
        <v>307757</v>
      </c>
      <c r="J42" s="287">
        <v>0</v>
      </c>
      <c r="K42" s="287">
        <v>0</v>
      </c>
      <c r="L42" s="287">
        <v>0</v>
      </c>
      <c r="M42" s="287">
        <v>0</v>
      </c>
      <c r="N42" s="287">
        <v>300531</v>
      </c>
      <c r="O42" s="287">
        <v>0</v>
      </c>
      <c r="P42" s="287">
        <v>0</v>
      </c>
      <c r="Q42" s="287">
        <v>0</v>
      </c>
      <c r="R42" s="287">
        <v>0</v>
      </c>
      <c r="S42" s="287">
        <v>303723</v>
      </c>
      <c r="T42" s="287">
        <v>0</v>
      </c>
      <c r="U42" s="287">
        <v>0</v>
      </c>
      <c r="V42" s="287">
        <v>0</v>
      </c>
      <c r="W42" s="287">
        <v>0</v>
      </c>
      <c r="X42" s="287">
        <v>314742</v>
      </c>
    </row>
    <row r="43" spans="2:24" x14ac:dyDescent="0.2">
      <c r="B43" s="12"/>
      <c r="C43" s="249">
        <v>34</v>
      </c>
      <c r="D43" s="205" t="s">
        <v>165</v>
      </c>
      <c r="E43" s="290"/>
      <c r="F43" s="290"/>
      <c r="G43" s="290"/>
      <c r="H43" s="290"/>
      <c r="I43" s="291">
        <v>1.38</v>
      </c>
      <c r="J43" s="290"/>
      <c r="K43" s="290"/>
      <c r="L43" s="290"/>
      <c r="M43" s="290"/>
      <c r="N43" s="291">
        <v>1.39</v>
      </c>
      <c r="O43" s="290"/>
      <c r="P43" s="290"/>
      <c r="Q43" s="290"/>
      <c r="R43" s="290"/>
      <c r="S43" s="291">
        <v>1.42</v>
      </c>
      <c r="T43" s="292">
        <v>0</v>
      </c>
      <c r="U43" s="292">
        <v>0</v>
      </c>
      <c r="V43" s="292">
        <v>0</v>
      </c>
      <c r="W43" s="292">
        <v>0</v>
      </c>
      <c r="X43" s="291">
        <v>1.45</v>
      </c>
    </row>
    <row r="49" spans="25:25" x14ac:dyDescent="0.2">
      <c r="Y49" s="296"/>
    </row>
    <row r="50" spans="25:25" x14ac:dyDescent="0.2">
      <c r="Y50" s="297"/>
    </row>
    <row r="51" spans="25:25" x14ac:dyDescent="0.2">
      <c r="Y51" s="297"/>
    </row>
    <row r="94" spans="25:25" ht="20.85" customHeight="1" x14ac:dyDescent="0.2">
      <c r="Y94" s="296"/>
    </row>
    <row r="95" spans="25:25" ht="16.7" customHeight="1" x14ac:dyDescent="0.2">
      <c r="Y95" s="297"/>
    </row>
    <row r="96" spans="25:25" ht="26.65" customHeight="1" x14ac:dyDescent="0.2">
      <c r="Y96" s="297"/>
    </row>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22.5" customHeight="1" x14ac:dyDescent="0.2"/>
    <row r="106" ht="16.7" customHeight="1" x14ac:dyDescent="0.2"/>
    <row r="107" ht="16.7" customHeight="1" x14ac:dyDescent="0.2"/>
    <row r="108" ht="16.7" customHeight="1" x14ac:dyDescent="0.2"/>
    <row r="109" ht="16.7" customHeight="1" x14ac:dyDescent="0.2"/>
    <row r="110" ht="23.25" customHeight="1" x14ac:dyDescent="0.2"/>
    <row r="111" ht="16.7" customHeight="1" x14ac:dyDescent="0.2"/>
    <row r="112" ht="16.7" customHeight="1" x14ac:dyDescent="0.2"/>
    <row r="113" ht="16.7" customHeight="1" x14ac:dyDescent="0.2"/>
    <row r="114" ht="23.25" customHeight="1" x14ac:dyDescent="0.2"/>
    <row r="115" ht="16.7" customHeight="1" x14ac:dyDescent="0.2"/>
    <row r="116" ht="16.7" customHeight="1" x14ac:dyDescent="0.2"/>
    <row r="117" ht="35.1" customHeight="1" x14ac:dyDescent="0.2"/>
    <row r="118" ht="26.65" customHeight="1" x14ac:dyDescent="0.2"/>
    <row r="119" ht="38.25" customHeight="1" x14ac:dyDescent="0.2"/>
    <row r="120" ht="23.25" customHeight="1" x14ac:dyDescent="0.2"/>
    <row r="121" ht="14.1" customHeight="1" x14ac:dyDescent="0.2"/>
    <row r="122" ht="23.25" customHeight="1" x14ac:dyDescent="0.2"/>
    <row r="123" ht="41.65" customHeight="1" x14ac:dyDescent="0.2"/>
    <row r="124" ht="16.7" customHeight="1" x14ac:dyDescent="0.2"/>
    <row r="125" ht="26.65" customHeight="1" x14ac:dyDescent="0.2"/>
    <row r="126" ht="16.7" customHeight="1" x14ac:dyDescent="0.2"/>
    <row r="127" ht="24.95" customHeight="1" x14ac:dyDescent="0.2"/>
    <row r="128" ht="16.7" customHeight="1" x14ac:dyDescent="0.2"/>
    <row r="129" ht="25.7" customHeight="1" x14ac:dyDescent="0.2"/>
    <row r="130" ht="14.1" customHeight="1" x14ac:dyDescent="0.2"/>
    <row r="131" ht="14.1" customHeight="1" x14ac:dyDescent="0.2"/>
    <row r="132" ht="14.1" customHeight="1" x14ac:dyDescent="0.2"/>
    <row r="133" ht="14.1" customHeight="1" x14ac:dyDescent="0.2"/>
  </sheetData>
  <mergeCells count="16">
    <mergeCell ref="C3:D3"/>
    <mergeCell ref="E5:H5"/>
    <mergeCell ref="C2:I2"/>
    <mergeCell ref="J2:N2"/>
    <mergeCell ref="T2:X2"/>
    <mergeCell ref="I5:I6"/>
    <mergeCell ref="N5:N6"/>
    <mergeCell ref="O4:S4"/>
    <mergeCell ref="J5:M5"/>
    <mergeCell ref="O5:R5"/>
    <mergeCell ref="E4:I4"/>
    <mergeCell ref="J4:N4"/>
    <mergeCell ref="X5:X6"/>
    <mergeCell ref="T4:X4"/>
    <mergeCell ref="S5:S6"/>
    <mergeCell ref="T5:W5"/>
  </mergeCells>
  <printOptions horizontalCentered="1"/>
  <pageMargins left="0.25" right="0.25" top="0.75" bottom="0.75" header="0.3" footer="0.3"/>
  <pageSetup paperSize="9" scale="4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H49"/>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5703125" collapsed="false"/>
    <col min="3" max="3" customWidth="true" width="30.5703125" collapsed="false"/>
    <col min="4" max="4" customWidth="true" width="16.85546875" collapsed="false"/>
    <col min="5" max="5" customWidth="true" width="11.42578125" collapsed="false"/>
    <col min="6" max="8" customWidth="true" width="19.7109375" collapsed="false"/>
  </cols>
  <sheetData>
    <row r="1" spans="2:8" ht="14.1" customHeight="1" x14ac:dyDescent="0.2">
      <c r="B1" s="12"/>
      <c r="C1" s="308"/>
      <c r="D1" s="309"/>
      <c r="E1" s="309"/>
      <c r="F1" s="309"/>
      <c r="G1" s="309"/>
      <c r="H1" s="309"/>
    </row>
    <row r="2" spans="2:8" ht="30.75" customHeight="1" x14ac:dyDescent="0.2">
      <c r="B2" s="12"/>
      <c r="C2" s="727" t="s">
        <v>686</v>
      </c>
      <c r="D2" s="727"/>
      <c r="E2" s="727"/>
      <c r="F2" s="727"/>
      <c r="G2" s="727"/>
      <c r="H2" s="727"/>
    </row>
    <row r="3" spans="2:8" ht="16.7" customHeight="1" x14ac:dyDescent="0.2">
      <c r="B3" s="12"/>
      <c r="C3" s="145" t="s">
        <v>106</v>
      </c>
      <c r="D3" s="310"/>
      <c r="E3" s="310"/>
      <c r="F3" s="310"/>
      <c r="G3" s="310"/>
      <c r="H3" s="310"/>
    </row>
    <row r="4" spans="2:8" ht="30" customHeight="1" x14ac:dyDescent="0.2">
      <c r="B4" s="12"/>
      <c r="C4" s="225"/>
      <c r="D4" s="740" t="s">
        <v>1348</v>
      </c>
      <c r="E4" s="748" t="s">
        <v>687</v>
      </c>
      <c r="F4" s="739"/>
      <c r="G4" s="739"/>
      <c r="H4" s="739"/>
    </row>
    <row r="5" spans="2:8" ht="30.75" customHeight="1" x14ac:dyDescent="0.2">
      <c r="B5" s="12"/>
      <c r="C5" s="298"/>
      <c r="D5" s="741"/>
      <c r="E5" s="299"/>
      <c r="F5" s="300" t="s">
        <v>688</v>
      </c>
      <c r="G5" s="300" t="s">
        <v>689</v>
      </c>
      <c r="H5" s="301" t="s">
        <v>690</v>
      </c>
    </row>
    <row r="6" spans="2:8" ht="18" customHeight="1" x14ac:dyDescent="0.2">
      <c r="B6" s="302">
        <v>1</v>
      </c>
      <c r="C6" s="82" t="s">
        <v>691</v>
      </c>
      <c r="D6" s="303">
        <v>196257.796</v>
      </c>
      <c r="E6" s="304">
        <v>217655.69899999999</v>
      </c>
      <c r="F6" s="304">
        <v>172073.63200000001</v>
      </c>
      <c r="G6" s="304">
        <v>45582.067000000003</v>
      </c>
      <c r="H6" s="304">
        <v>189.458</v>
      </c>
    </row>
    <row r="7" spans="2:8" ht="18" customHeight="1" x14ac:dyDescent="0.2">
      <c r="B7" s="226">
        <v>2</v>
      </c>
      <c r="C7" s="80" t="s">
        <v>692</v>
      </c>
      <c r="D7" s="305">
        <v>89476.278000000006</v>
      </c>
      <c r="E7" s="305">
        <v>775.24599999999998</v>
      </c>
      <c r="F7" s="305">
        <v>0.42899999999999999</v>
      </c>
      <c r="G7" s="305">
        <v>774.81700000000001</v>
      </c>
      <c r="H7" s="305">
        <v>0</v>
      </c>
    </row>
    <row r="8" spans="2:8" ht="18" customHeight="1" x14ac:dyDescent="0.2">
      <c r="B8" s="306">
        <v>3</v>
      </c>
      <c r="C8" s="77" t="s">
        <v>693</v>
      </c>
      <c r="D8" s="307">
        <v>285734.07400000002</v>
      </c>
      <c r="E8" s="307">
        <v>218430.94500000001</v>
      </c>
      <c r="F8" s="307">
        <v>172074.06099999999</v>
      </c>
      <c r="G8" s="307">
        <v>46356.883999999998</v>
      </c>
      <c r="H8" s="307">
        <v>189.458</v>
      </c>
    </row>
    <row r="9" spans="2:8" ht="18" customHeight="1" x14ac:dyDescent="0.2">
      <c r="B9" s="226">
        <v>4</v>
      </c>
      <c r="C9" s="71" t="s">
        <v>694</v>
      </c>
      <c r="D9" s="305">
        <v>5808.0129999999999</v>
      </c>
      <c r="E9" s="305">
        <v>5255.4740000000002</v>
      </c>
      <c r="F9" s="305">
        <v>3856.9270000000001</v>
      </c>
      <c r="G9" s="305">
        <v>1398.547</v>
      </c>
      <c r="H9" s="305">
        <v>14.084</v>
      </c>
    </row>
    <row r="10" spans="2:8" ht="18" customHeight="1" x14ac:dyDescent="0.2">
      <c r="B10" s="47" t="s">
        <v>695</v>
      </c>
      <c r="C10" s="125" t="s">
        <v>696</v>
      </c>
      <c r="D10" s="305">
        <v>5705.893</v>
      </c>
      <c r="E10" s="305">
        <v>5150.616</v>
      </c>
      <c r="F10" s="305">
        <v>0</v>
      </c>
      <c r="G10" s="305">
        <v>0</v>
      </c>
      <c r="H10" s="305">
        <v>0</v>
      </c>
    </row>
    <row r="11" spans="2:8" ht="13.35" customHeight="1" x14ac:dyDescent="0.2"/>
    <row r="12" spans="2:8" ht="14.1" customHeight="1" x14ac:dyDescent="0.2"/>
    <row r="13" spans="2:8" ht="14.1" customHeight="1" x14ac:dyDescent="0.2"/>
    <row r="14" spans="2:8" ht="20.100000000000001" customHeight="1" x14ac:dyDescent="0.2"/>
    <row r="15" spans="2:8" ht="17.45" customHeight="1" x14ac:dyDescent="0.2"/>
    <row r="16" spans="2:8" ht="30" customHeight="1" x14ac:dyDescent="0.2"/>
    <row r="17" ht="42.6" customHeight="1" x14ac:dyDescent="0.2"/>
    <row r="18" ht="19.149999999999999" customHeight="1" x14ac:dyDescent="0.2"/>
    <row r="19" ht="19.149999999999999" customHeight="1" x14ac:dyDescent="0.2"/>
    <row r="20" ht="19.149999999999999" customHeight="1" x14ac:dyDescent="0.2"/>
    <row r="21" ht="19.149999999999999" customHeight="1" x14ac:dyDescent="0.2"/>
    <row r="22" ht="19.149999999999999" customHeight="1" x14ac:dyDescent="0.2"/>
    <row r="23" ht="13.35" customHeight="1" x14ac:dyDescent="0.2"/>
    <row r="24" ht="14.1" customHeight="1" x14ac:dyDescent="0.2"/>
    <row r="25" ht="14.1" customHeight="1" x14ac:dyDescent="0.2"/>
    <row r="26" ht="30.75" customHeight="1" x14ac:dyDescent="0.2"/>
    <row r="27" ht="16.7" customHeight="1" x14ac:dyDescent="0.2"/>
    <row r="28" ht="30" customHeight="1" x14ac:dyDescent="0.2"/>
    <row r="29" ht="42.6" customHeight="1" x14ac:dyDescent="0.2"/>
    <row r="30" ht="19.149999999999999" customHeight="1" x14ac:dyDescent="0.2"/>
    <row r="31" ht="19.149999999999999" customHeight="1" x14ac:dyDescent="0.2"/>
    <row r="32" ht="19.149999999999999" customHeight="1" x14ac:dyDescent="0.2"/>
    <row r="33" ht="19.149999999999999" customHeight="1" x14ac:dyDescent="0.2"/>
    <row r="34" ht="19.149999999999999" customHeight="1" x14ac:dyDescent="0.2"/>
    <row r="35" ht="13.3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C2:H2"/>
    <mergeCell ref="D4:D5"/>
    <mergeCell ref="E4:H4"/>
  </mergeCells>
  <printOptions horizontalCentered="1"/>
  <pageMargins left="0.25" right="0.25" top="0.75" bottom="0.75" header="0.3" footer="0.3"/>
  <pageSetup paperSize="9" scale="7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I76"/>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6.5703125" collapsed="false"/>
    <col min="3" max="3" customWidth="true" width="46.28515625" collapsed="false"/>
    <col min="4" max="9" customWidth="true" width="12.85546875" collapsed="false"/>
  </cols>
  <sheetData>
    <row r="1" spans="2:9" ht="16.7" customHeight="1" x14ac:dyDescent="0.2">
      <c r="B1" s="99"/>
      <c r="C1" s="99"/>
      <c r="D1" s="99"/>
      <c r="E1" s="99"/>
      <c r="F1" s="99"/>
      <c r="G1" s="99"/>
      <c r="H1" s="99"/>
      <c r="I1" s="99"/>
    </row>
    <row r="2" spans="2:9" ht="15" customHeight="1" x14ac:dyDescent="0.2">
      <c r="B2" s="12"/>
      <c r="C2" s="73"/>
      <c r="D2" s="73"/>
      <c r="E2" s="73"/>
      <c r="F2" s="73"/>
      <c r="G2" s="73"/>
      <c r="H2" s="73"/>
      <c r="I2" s="73"/>
    </row>
    <row r="3" spans="2:9" ht="24.95" customHeight="1" x14ac:dyDescent="0.2">
      <c r="B3" s="12"/>
      <c r="C3" s="727" t="s">
        <v>697</v>
      </c>
      <c r="D3" s="727"/>
      <c r="E3" s="727"/>
      <c r="F3" s="727"/>
      <c r="G3" s="727"/>
      <c r="H3" s="727"/>
      <c r="I3" s="727"/>
    </row>
    <row r="4" spans="2:9" ht="15.75" customHeight="1" x14ac:dyDescent="0.2">
      <c r="B4" s="12"/>
      <c r="C4" s="98" t="s">
        <v>106</v>
      </c>
      <c r="D4" s="324"/>
      <c r="E4" s="324"/>
      <c r="F4" s="324"/>
      <c r="G4" s="324"/>
      <c r="H4" s="199"/>
      <c r="I4" s="199"/>
    </row>
    <row r="5" spans="2:9" ht="50.25" customHeight="1" x14ac:dyDescent="0.2">
      <c r="B5" s="12"/>
      <c r="C5" s="311"/>
      <c r="D5" s="762" t="s">
        <v>698</v>
      </c>
      <c r="E5" s="763"/>
      <c r="F5" s="762" t="s">
        <v>699</v>
      </c>
      <c r="G5" s="763"/>
      <c r="H5" s="764" t="s">
        <v>700</v>
      </c>
      <c r="I5" s="765"/>
    </row>
    <row r="6" spans="2:9" ht="36" customHeight="1" x14ac:dyDescent="0.2">
      <c r="B6" s="12"/>
      <c r="C6" s="312" t="s">
        <v>701</v>
      </c>
      <c r="D6" s="313" t="s">
        <v>702</v>
      </c>
      <c r="E6" s="314" t="s">
        <v>703</v>
      </c>
      <c r="F6" s="315" t="s">
        <v>702</v>
      </c>
      <c r="G6" s="314" t="s">
        <v>703</v>
      </c>
      <c r="H6" s="314" t="s">
        <v>211</v>
      </c>
      <c r="I6" s="316" t="s">
        <v>704</v>
      </c>
    </row>
    <row r="7" spans="2:9" ht="21" customHeight="1" x14ac:dyDescent="0.2">
      <c r="B7" s="80"/>
      <c r="C7" s="82" t="s">
        <v>705</v>
      </c>
      <c r="D7" s="317">
        <v>109007.21799999999</v>
      </c>
      <c r="E7" s="318">
        <v>107.00700000000001</v>
      </c>
      <c r="F7" s="317">
        <v>139221.171</v>
      </c>
      <c r="G7" s="318">
        <v>1016.662</v>
      </c>
      <c r="H7" s="318">
        <v>17563.482</v>
      </c>
      <c r="I7" s="319">
        <v>0.12520000000000001</v>
      </c>
    </row>
    <row r="8" spans="2:9" ht="21" customHeight="1" x14ac:dyDescent="0.2">
      <c r="B8" s="80"/>
      <c r="C8" s="80" t="s">
        <v>706</v>
      </c>
      <c r="D8" s="320">
        <v>18413.428</v>
      </c>
      <c r="E8" s="320">
        <v>2644.6010000000001</v>
      </c>
      <c r="F8" s="320">
        <v>17752.78</v>
      </c>
      <c r="G8" s="320">
        <v>283.702</v>
      </c>
      <c r="H8" s="320">
        <v>241.77</v>
      </c>
      <c r="I8" s="49">
        <v>1.34E-2</v>
      </c>
    </row>
    <row r="9" spans="2:9" ht="21" customHeight="1" x14ac:dyDescent="0.2">
      <c r="B9" s="80"/>
      <c r="C9" s="82" t="s">
        <v>707</v>
      </c>
      <c r="D9" s="317">
        <v>23767.144</v>
      </c>
      <c r="E9" s="317">
        <v>2335.2890000000002</v>
      </c>
      <c r="F9" s="317">
        <v>7204.76</v>
      </c>
      <c r="G9" s="317">
        <v>599.18600000000004</v>
      </c>
      <c r="H9" s="317">
        <v>1095.998</v>
      </c>
      <c r="I9" s="52">
        <v>0.1404</v>
      </c>
    </row>
    <row r="10" spans="2:9" ht="21" customHeight="1" x14ac:dyDescent="0.2">
      <c r="B10" s="80"/>
      <c r="C10" s="80" t="s">
        <v>708</v>
      </c>
      <c r="D10" s="320">
        <v>1792.8209999999999</v>
      </c>
      <c r="E10" s="320">
        <v>13.741</v>
      </c>
      <c r="F10" s="320">
        <v>4335.4319999999998</v>
      </c>
      <c r="G10" s="320">
        <v>5.1289999999999996</v>
      </c>
      <c r="H10" s="289">
        <v>0</v>
      </c>
      <c r="I10" s="65">
        <v>0</v>
      </c>
    </row>
    <row r="11" spans="2:9" ht="21" customHeight="1" x14ac:dyDescent="0.2">
      <c r="B11" s="80"/>
      <c r="C11" s="82" t="s">
        <v>709</v>
      </c>
      <c r="D11" s="317">
        <v>6020.3559999999998</v>
      </c>
      <c r="E11" s="288">
        <v>0</v>
      </c>
      <c r="F11" s="288">
        <v>6020.3559999999998</v>
      </c>
      <c r="G11" s="288">
        <v>0</v>
      </c>
      <c r="H11" s="288">
        <v>0</v>
      </c>
      <c r="I11" s="64">
        <v>0</v>
      </c>
    </row>
    <row r="12" spans="2:9" ht="21" customHeight="1" x14ac:dyDescent="0.2">
      <c r="B12" s="80"/>
      <c r="C12" s="80" t="s">
        <v>569</v>
      </c>
      <c r="D12" s="320">
        <v>6228.9470000000001</v>
      </c>
      <c r="E12" s="320">
        <v>1956.098</v>
      </c>
      <c r="F12" s="320">
        <v>4517.2209999999995</v>
      </c>
      <c r="G12" s="320">
        <v>564.26199999999994</v>
      </c>
      <c r="H12" s="320">
        <v>2043.731</v>
      </c>
      <c r="I12" s="49">
        <v>0.4022</v>
      </c>
    </row>
    <row r="13" spans="2:9" ht="21" customHeight="1" x14ac:dyDescent="0.2">
      <c r="B13" s="80"/>
      <c r="C13" s="82" t="s">
        <v>575</v>
      </c>
      <c r="D13" s="317">
        <v>23471.224999999999</v>
      </c>
      <c r="E13" s="317">
        <v>9126.4230000000007</v>
      </c>
      <c r="F13" s="317">
        <v>21212.387999999999</v>
      </c>
      <c r="G13" s="317">
        <v>2048.9699999999998</v>
      </c>
      <c r="H13" s="317">
        <v>21138.803</v>
      </c>
      <c r="I13" s="52">
        <v>0.90880000000000005</v>
      </c>
    </row>
    <row r="14" spans="2:9" ht="21" customHeight="1" x14ac:dyDescent="0.2">
      <c r="B14" s="80"/>
      <c r="C14" s="80" t="s">
        <v>710</v>
      </c>
      <c r="D14" s="320">
        <v>19328.424999999999</v>
      </c>
      <c r="E14" s="320">
        <v>4630.6930000000002</v>
      </c>
      <c r="F14" s="320">
        <v>18265.968000000001</v>
      </c>
      <c r="G14" s="320">
        <v>245.22800000000001</v>
      </c>
      <c r="H14" s="320">
        <v>7883.5529999999999</v>
      </c>
      <c r="I14" s="49">
        <v>0.4259</v>
      </c>
    </row>
    <row r="15" spans="2:9" ht="21" customHeight="1" x14ac:dyDescent="0.2">
      <c r="B15" s="80"/>
      <c r="C15" s="82" t="s">
        <v>711</v>
      </c>
      <c r="D15" s="317">
        <v>3088.308</v>
      </c>
      <c r="E15" s="317">
        <v>916.33100000000002</v>
      </c>
      <c r="F15" s="317">
        <v>2926.3229999999999</v>
      </c>
      <c r="G15" s="317">
        <v>221.93799999999999</v>
      </c>
      <c r="H15" s="317">
        <v>1293.046</v>
      </c>
      <c r="I15" s="52">
        <v>0.41070000000000001</v>
      </c>
    </row>
    <row r="16" spans="2:9" ht="21" customHeight="1" x14ac:dyDescent="0.2">
      <c r="B16" s="80"/>
      <c r="C16" s="80" t="s">
        <v>712</v>
      </c>
      <c r="D16" s="320">
        <v>501.78</v>
      </c>
      <c r="E16" s="320">
        <v>88.549000000000007</v>
      </c>
      <c r="F16" s="320">
        <v>410.96499999999997</v>
      </c>
      <c r="G16" s="320">
        <v>7.2229999999999999</v>
      </c>
      <c r="H16" s="320">
        <v>512.40499999999997</v>
      </c>
      <c r="I16" s="49">
        <v>1.2253000000000001</v>
      </c>
    </row>
    <row r="17" spans="2:9" ht="21" customHeight="1" x14ac:dyDescent="0.2">
      <c r="B17" s="80"/>
      <c r="C17" s="82" t="s">
        <v>713</v>
      </c>
      <c r="D17" s="317">
        <v>279.16300000000001</v>
      </c>
      <c r="E17" s="317">
        <v>275.86099999999999</v>
      </c>
      <c r="F17" s="317">
        <v>268.42599999999999</v>
      </c>
      <c r="G17" s="317">
        <v>30.327999999999999</v>
      </c>
      <c r="H17" s="317">
        <v>448.13</v>
      </c>
      <c r="I17" s="52">
        <v>1.5</v>
      </c>
    </row>
    <row r="18" spans="2:9" ht="21" customHeight="1" x14ac:dyDescent="0.2">
      <c r="B18" s="80"/>
      <c r="C18" s="80" t="s">
        <v>563</v>
      </c>
      <c r="D18" s="289">
        <v>0</v>
      </c>
      <c r="E18" s="289">
        <v>0</v>
      </c>
      <c r="F18" s="289">
        <v>0</v>
      </c>
      <c r="G18" s="289">
        <v>0</v>
      </c>
      <c r="H18" s="289">
        <v>0</v>
      </c>
      <c r="I18" s="65">
        <v>0</v>
      </c>
    </row>
    <row r="19" spans="2:9" ht="21" customHeight="1" x14ac:dyDescent="0.2">
      <c r="B19" s="80"/>
      <c r="C19" s="82" t="s">
        <v>714</v>
      </c>
      <c r="D19" s="288">
        <v>0</v>
      </c>
      <c r="E19" s="288">
        <v>0</v>
      </c>
      <c r="F19" s="288">
        <v>0</v>
      </c>
      <c r="G19" s="288">
        <v>0</v>
      </c>
      <c r="H19" s="288">
        <v>0</v>
      </c>
      <c r="I19" s="64">
        <v>0</v>
      </c>
    </row>
    <row r="20" spans="2:9" ht="21" customHeight="1" x14ac:dyDescent="0.2">
      <c r="B20" s="80"/>
      <c r="C20" s="80" t="s">
        <v>715</v>
      </c>
      <c r="D20" s="289">
        <v>0</v>
      </c>
      <c r="E20" s="289">
        <v>0</v>
      </c>
      <c r="F20" s="289">
        <v>0</v>
      </c>
      <c r="G20" s="289">
        <v>0</v>
      </c>
      <c r="H20" s="289">
        <v>0</v>
      </c>
      <c r="I20" s="65">
        <v>0</v>
      </c>
    </row>
    <row r="21" spans="2:9" ht="21" customHeight="1" x14ac:dyDescent="0.2">
      <c r="B21" s="80"/>
      <c r="C21" s="82" t="s">
        <v>716</v>
      </c>
      <c r="D21" s="288">
        <v>0</v>
      </c>
      <c r="E21" s="288">
        <v>0</v>
      </c>
      <c r="F21" s="288">
        <v>0</v>
      </c>
      <c r="G21" s="288">
        <v>0</v>
      </c>
      <c r="H21" s="288">
        <v>0</v>
      </c>
      <c r="I21" s="64">
        <v>0</v>
      </c>
    </row>
    <row r="22" spans="2:9" ht="21" customHeight="1" x14ac:dyDescent="0.2">
      <c r="B22" s="80"/>
      <c r="C22" s="80" t="s">
        <v>717</v>
      </c>
      <c r="D22" s="320">
        <v>15402.611999999999</v>
      </c>
      <c r="E22" s="289">
        <v>0</v>
      </c>
      <c r="F22" s="320">
        <v>15402.512000000001</v>
      </c>
      <c r="G22" s="289">
        <v>0</v>
      </c>
      <c r="H22" s="320">
        <v>11417.726000000001</v>
      </c>
      <c r="I22" s="49">
        <v>0.74129999999999996</v>
      </c>
    </row>
    <row r="23" spans="2:9" ht="21" customHeight="1" x14ac:dyDescent="0.2">
      <c r="B23" s="80"/>
      <c r="C23" s="189" t="s">
        <v>426</v>
      </c>
      <c r="D23" s="321">
        <v>227301.427</v>
      </c>
      <c r="E23" s="321">
        <v>22094.592000000001</v>
      </c>
      <c r="F23" s="321">
        <v>237538.302</v>
      </c>
      <c r="G23" s="321">
        <v>5022.6279999999997</v>
      </c>
      <c r="H23" s="321">
        <v>63638.642999999996</v>
      </c>
      <c r="I23" s="191">
        <v>0.26240000000000002</v>
      </c>
    </row>
    <row r="24" spans="2:9" ht="16.7" customHeight="1" x14ac:dyDescent="0.2">
      <c r="B24" s="12"/>
      <c r="C24" s="766" t="s">
        <v>718</v>
      </c>
      <c r="D24" s="766"/>
      <c r="E24" s="766"/>
      <c r="F24" s="766"/>
      <c r="G24" s="766"/>
      <c r="H24" s="766"/>
      <c r="I24" s="766"/>
    </row>
    <row r="25" spans="2:9" ht="14.1" customHeight="1" x14ac:dyDescent="0.2"/>
    <row r="26" spans="2:9" ht="14.1" customHeight="1" x14ac:dyDescent="0.2"/>
    <row r="27" spans="2:9" ht="15" customHeight="1" x14ac:dyDescent="0.2"/>
    <row r="28" spans="2:9" ht="24.95" customHeight="1" x14ac:dyDescent="0.2"/>
    <row r="29" spans="2:9" ht="24.95" customHeight="1" x14ac:dyDescent="0.2"/>
    <row r="30" spans="2:9" ht="15.75" customHeight="1" x14ac:dyDescent="0.2"/>
    <row r="31" spans="2:9" ht="56.65" customHeight="1" x14ac:dyDescent="0.2"/>
    <row r="32" spans="2:9" ht="49.1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4.95" customHeight="1" x14ac:dyDescent="0.2"/>
    <row r="46" ht="24.2" customHeight="1" x14ac:dyDescent="0.2"/>
    <row r="47" ht="22.5" customHeight="1" x14ac:dyDescent="0.2"/>
    <row r="48" ht="22.5" customHeight="1" x14ac:dyDescent="0.2"/>
    <row r="49" ht="22.5" customHeight="1" x14ac:dyDescent="0.2"/>
    <row r="50" ht="14.1" customHeight="1" x14ac:dyDescent="0.2"/>
    <row r="51" ht="14.1" customHeight="1" x14ac:dyDescent="0.2"/>
    <row r="52" ht="14.1" customHeight="1" x14ac:dyDescent="0.2"/>
    <row r="53" ht="14.1" customHeight="1" x14ac:dyDescent="0.2"/>
    <row r="54" ht="15" customHeight="1" x14ac:dyDescent="0.2"/>
    <row r="55" ht="24.95" customHeight="1" x14ac:dyDescent="0.2"/>
    <row r="56" ht="15.75" customHeight="1" x14ac:dyDescent="0.2"/>
    <row r="57" ht="56.65" customHeight="1" x14ac:dyDescent="0.2"/>
    <row r="58" ht="49.1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14.1" customHeight="1" x14ac:dyDescent="0.2"/>
  </sheetData>
  <mergeCells count="5">
    <mergeCell ref="D5:E5"/>
    <mergeCell ref="F5:G5"/>
    <mergeCell ref="H5:I5"/>
    <mergeCell ref="C3:I3"/>
    <mergeCell ref="C24:I24"/>
  </mergeCells>
  <printOptions horizontalCentered="1"/>
  <pageMargins left="0.25" right="0.25" top="0.75" bottom="0.75" header="0.3" footer="0.3"/>
  <pageSetup paperSize="9" scale="6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T76"/>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5703125" collapsed="false"/>
    <col min="3" max="3" customWidth="true" width="53.5703125" collapsed="false"/>
    <col min="4" max="18" customWidth="true" width="10.28515625" collapsed="false"/>
    <col min="19" max="20" customWidth="true" width="12.7109375" collapsed="false"/>
  </cols>
  <sheetData>
    <row r="1" spans="2:20" ht="14.1" customHeight="1" x14ac:dyDescent="0.2">
      <c r="B1" s="12"/>
      <c r="C1" s="12"/>
      <c r="D1" s="12"/>
      <c r="E1" s="12"/>
      <c r="F1" s="12"/>
      <c r="G1" s="12"/>
      <c r="H1" s="12"/>
      <c r="I1" s="12"/>
      <c r="J1" s="12"/>
      <c r="K1" s="12"/>
      <c r="L1" s="12"/>
      <c r="M1" s="12"/>
      <c r="N1" s="12"/>
      <c r="O1" s="12"/>
      <c r="P1" s="12"/>
      <c r="Q1" s="12"/>
      <c r="R1" s="12"/>
      <c r="S1" s="12"/>
      <c r="T1" s="12"/>
    </row>
    <row r="2" spans="2:20" ht="15" customHeight="1" x14ac:dyDescent="0.2">
      <c r="B2" s="12"/>
      <c r="C2" s="73"/>
      <c r="D2" s="73"/>
      <c r="E2" s="73"/>
      <c r="F2" s="73"/>
      <c r="G2" s="73"/>
      <c r="H2" s="73"/>
      <c r="I2" s="73"/>
      <c r="J2" s="73"/>
      <c r="K2" s="73"/>
      <c r="L2" s="73"/>
      <c r="M2" s="73"/>
      <c r="N2" s="73"/>
      <c r="O2" s="73"/>
      <c r="P2" s="73"/>
      <c r="Q2" s="73"/>
      <c r="R2" s="73"/>
      <c r="S2" s="73"/>
      <c r="T2" s="100"/>
    </row>
    <row r="3" spans="2:20" ht="30" customHeight="1" x14ac:dyDescent="0.2">
      <c r="B3" s="12"/>
      <c r="C3" s="727" t="s">
        <v>719</v>
      </c>
      <c r="D3" s="727"/>
      <c r="E3" s="727"/>
      <c r="F3" s="727"/>
      <c r="G3" s="727"/>
      <c r="H3" s="727"/>
      <c r="I3" s="727"/>
      <c r="J3" s="727"/>
      <c r="K3" s="727"/>
      <c r="L3" s="727"/>
      <c r="M3" s="727"/>
      <c r="N3" s="727"/>
      <c r="O3" s="727"/>
      <c r="P3" s="727"/>
      <c r="Q3" s="727"/>
      <c r="R3" s="727"/>
      <c r="S3" s="727"/>
      <c r="T3" s="102"/>
    </row>
    <row r="4" spans="2:20" ht="14.1" customHeight="1" x14ac:dyDescent="0.2">
      <c r="B4" s="12"/>
      <c r="C4" s="98" t="s">
        <v>106</v>
      </c>
      <c r="D4" s="329"/>
      <c r="E4" s="329"/>
      <c r="F4" s="329"/>
      <c r="G4" s="329"/>
      <c r="H4" s="329"/>
      <c r="I4" s="329"/>
      <c r="J4" s="329"/>
      <c r="K4" s="329"/>
      <c r="L4" s="329"/>
      <c r="M4" s="329"/>
      <c r="N4" s="329"/>
      <c r="O4" s="329"/>
      <c r="P4" s="329"/>
      <c r="Q4" s="329"/>
      <c r="R4" s="329"/>
      <c r="S4" s="329"/>
      <c r="T4" s="329"/>
    </row>
    <row r="5" spans="2:20" ht="14.1" customHeight="1" x14ac:dyDescent="0.2">
      <c r="B5" s="12"/>
      <c r="C5" s="725" t="s">
        <v>701</v>
      </c>
      <c r="D5" s="724" t="s">
        <v>720</v>
      </c>
      <c r="E5" s="724"/>
      <c r="F5" s="724"/>
      <c r="G5" s="724"/>
      <c r="H5" s="724"/>
      <c r="I5" s="724"/>
      <c r="J5" s="724"/>
      <c r="K5" s="724"/>
      <c r="L5" s="724"/>
      <c r="M5" s="724"/>
      <c r="N5" s="724"/>
      <c r="O5" s="724"/>
      <c r="P5" s="724"/>
      <c r="Q5" s="724"/>
      <c r="R5" s="724"/>
      <c r="S5" s="724" t="s">
        <v>426</v>
      </c>
      <c r="T5" s="724" t="s">
        <v>721</v>
      </c>
    </row>
    <row r="6" spans="2:20" ht="30" customHeight="1" x14ac:dyDescent="0.2">
      <c r="B6" s="12"/>
      <c r="C6" s="725"/>
      <c r="D6" s="326">
        <v>0</v>
      </c>
      <c r="E6" s="326">
        <v>0.02</v>
      </c>
      <c r="F6" s="326">
        <v>0.04</v>
      </c>
      <c r="G6" s="326">
        <v>0.1</v>
      </c>
      <c r="H6" s="326">
        <v>0.2</v>
      </c>
      <c r="I6" s="326">
        <v>0.35</v>
      </c>
      <c r="J6" s="326">
        <v>0.5</v>
      </c>
      <c r="K6" s="326">
        <v>0.7</v>
      </c>
      <c r="L6" s="326">
        <v>0.75</v>
      </c>
      <c r="M6" s="326">
        <v>1</v>
      </c>
      <c r="N6" s="326">
        <v>1.5</v>
      </c>
      <c r="O6" s="326">
        <v>2.5</v>
      </c>
      <c r="P6" s="326">
        <v>3.7</v>
      </c>
      <c r="Q6" s="326">
        <v>12.5</v>
      </c>
      <c r="R6" s="327" t="s">
        <v>722</v>
      </c>
      <c r="S6" s="724"/>
      <c r="T6" s="724"/>
    </row>
    <row r="7" spans="2:20" ht="22.5" customHeight="1" x14ac:dyDescent="0.2">
      <c r="B7" s="12"/>
      <c r="C7" s="82" t="s">
        <v>705</v>
      </c>
      <c r="D7" s="317">
        <v>125613.936</v>
      </c>
      <c r="E7" s="288">
        <v>0</v>
      </c>
      <c r="F7" s="288">
        <v>0</v>
      </c>
      <c r="G7" s="288">
        <v>0</v>
      </c>
      <c r="H7" s="288">
        <v>5.2489999999999997</v>
      </c>
      <c r="I7" s="288">
        <v>0</v>
      </c>
      <c r="J7" s="288">
        <v>177.959</v>
      </c>
      <c r="K7" s="288">
        <v>0</v>
      </c>
      <c r="L7" s="288">
        <v>0</v>
      </c>
      <c r="M7" s="288">
        <v>12418.802</v>
      </c>
      <c r="N7" s="288">
        <v>6.9000000000000006E-2</v>
      </c>
      <c r="O7" s="288">
        <v>2021.819</v>
      </c>
      <c r="P7" s="288">
        <v>0</v>
      </c>
      <c r="Q7" s="288">
        <v>0</v>
      </c>
      <c r="R7" s="288">
        <v>0</v>
      </c>
      <c r="S7" s="317">
        <v>140237.83300000001</v>
      </c>
      <c r="T7" s="317">
        <v>132627.476</v>
      </c>
    </row>
    <row r="8" spans="2:20" ht="22.5" customHeight="1" x14ac:dyDescent="0.2">
      <c r="B8" s="12"/>
      <c r="C8" s="80" t="s">
        <v>706</v>
      </c>
      <c r="D8" s="320">
        <v>16939.976999999999</v>
      </c>
      <c r="E8" s="289">
        <v>0</v>
      </c>
      <c r="F8" s="289">
        <v>0</v>
      </c>
      <c r="G8" s="289">
        <v>0</v>
      </c>
      <c r="H8" s="289">
        <v>1021.609</v>
      </c>
      <c r="I8" s="289">
        <v>0</v>
      </c>
      <c r="J8" s="289">
        <v>74.896000000000001</v>
      </c>
      <c r="K8" s="289">
        <v>0</v>
      </c>
      <c r="L8" s="289">
        <v>0</v>
      </c>
      <c r="M8" s="289">
        <v>0</v>
      </c>
      <c r="N8" s="289">
        <v>0</v>
      </c>
      <c r="O8" s="289">
        <v>0</v>
      </c>
      <c r="P8" s="289">
        <v>0</v>
      </c>
      <c r="Q8" s="289">
        <v>0</v>
      </c>
      <c r="R8" s="289">
        <v>0</v>
      </c>
      <c r="S8" s="320">
        <v>18036.482</v>
      </c>
      <c r="T8" s="320">
        <v>17913.759999999998</v>
      </c>
    </row>
    <row r="9" spans="2:20" ht="22.5" customHeight="1" x14ac:dyDescent="0.2">
      <c r="B9" s="12"/>
      <c r="C9" s="82" t="s">
        <v>707</v>
      </c>
      <c r="D9" s="317">
        <v>6016.37</v>
      </c>
      <c r="E9" s="288">
        <v>0</v>
      </c>
      <c r="F9" s="288">
        <v>0</v>
      </c>
      <c r="G9" s="288">
        <v>0</v>
      </c>
      <c r="H9" s="288">
        <v>98.757000000000005</v>
      </c>
      <c r="I9" s="288">
        <v>0</v>
      </c>
      <c r="J9" s="288">
        <v>1225.145</v>
      </c>
      <c r="K9" s="288">
        <v>0</v>
      </c>
      <c r="L9" s="288">
        <v>0</v>
      </c>
      <c r="M9" s="288">
        <v>463.67399999999998</v>
      </c>
      <c r="N9" s="288">
        <v>0</v>
      </c>
      <c r="O9" s="288">
        <v>0</v>
      </c>
      <c r="P9" s="288">
        <v>0</v>
      </c>
      <c r="Q9" s="288">
        <v>0</v>
      </c>
      <c r="R9" s="288">
        <v>0</v>
      </c>
      <c r="S9" s="317">
        <v>7803.9449999999997</v>
      </c>
      <c r="T9" s="317">
        <v>7282.27</v>
      </c>
    </row>
    <row r="10" spans="2:20" ht="22.5" customHeight="1" x14ac:dyDescent="0.2">
      <c r="B10" s="12"/>
      <c r="C10" s="80" t="s">
        <v>708</v>
      </c>
      <c r="D10" s="320">
        <v>4340.5609999999997</v>
      </c>
      <c r="E10" s="289">
        <v>0</v>
      </c>
      <c r="F10" s="289">
        <v>0</v>
      </c>
      <c r="G10" s="289">
        <v>0</v>
      </c>
      <c r="H10" s="289">
        <v>0</v>
      </c>
      <c r="I10" s="289">
        <v>0</v>
      </c>
      <c r="J10" s="289">
        <v>0</v>
      </c>
      <c r="K10" s="289">
        <v>0</v>
      </c>
      <c r="L10" s="289">
        <v>0</v>
      </c>
      <c r="M10" s="289">
        <v>0</v>
      </c>
      <c r="N10" s="289">
        <v>0</v>
      </c>
      <c r="O10" s="289">
        <v>0</v>
      </c>
      <c r="P10" s="289">
        <v>0</v>
      </c>
      <c r="Q10" s="289">
        <v>0</v>
      </c>
      <c r="R10" s="289">
        <v>0</v>
      </c>
      <c r="S10" s="320">
        <v>4340.5609999999997</v>
      </c>
      <c r="T10" s="320">
        <v>1904.4749999999999</v>
      </c>
    </row>
    <row r="11" spans="2:20" ht="22.5" customHeight="1" x14ac:dyDescent="0.2">
      <c r="B11" s="12"/>
      <c r="C11" s="82" t="s">
        <v>709</v>
      </c>
      <c r="D11" s="317">
        <v>6020.3559999999998</v>
      </c>
      <c r="E11" s="288">
        <v>0</v>
      </c>
      <c r="F11" s="288">
        <v>0</v>
      </c>
      <c r="G11" s="288">
        <v>0</v>
      </c>
      <c r="H11" s="288">
        <v>0</v>
      </c>
      <c r="I11" s="288">
        <v>0</v>
      </c>
      <c r="J11" s="288">
        <v>0</v>
      </c>
      <c r="K11" s="288">
        <v>0</v>
      </c>
      <c r="L11" s="288">
        <v>0</v>
      </c>
      <c r="M11" s="288">
        <v>0</v>
      </c>
      <c r="N11" s="288">
        <v>0</v>
      </c>
      <c r="O11" s="288">
        <v>0</v>
      </c>
      <c r="P11" s="288">
        <v>0</v>
      </c>
      <c r="Q11" s="288">
        <v>0</v>
      </c>
      <c r="R11" s="288">
        <v>0</v>
      </c>
      <c r="S11" s="317">
        <v>6020.3559999999998</v>
      </c>
      <c r="T11" s="317">
        <v>6020.3559999999998</v>
      </c>
    </row>
    <row r="12" spans="2:20" ht="22.5" customHeight="1" x14ac:dyDescent="0.2">
      <c r="B12" s="12"/>
      <c r="C12" s="80" t="s">
        <v>569</v>
      </c>
      <c r="D12" s="320">
        <v>42.414999999999999</v>
      </c>
      <c r="E12" s="289">
        <v>0</v>
      </c>
      <c r="F12" s="289">
        <v>0</v>
      </c>
      <c r="G12" s="289">
        <v>0</v>
      </c>
      <c r="H12" s="289">
        <v>2537.6260000000002</v>
      </c>
      <c r="I12" s="289">
        <v>0</v>
      </c>
      <c r="J12" s="289">
        <v>1956.627</v>
      </c>
      <c r="K12" s="289">
        <v>0</v>
      </c>
      <c r="L12" s="289">
        <v>0</v>
      </c>
      <c r="M12" s="289">
        <v>518.66</v>
      </c>
      <c r="N12" s="289">
        <v>26.155000000000001</v>
      </c>
      <c r="O12" s="289">
        <v>0</v>
      </c>
      <c r="P12" s="289">
        <v>0</v>
      </c>
      <c r="Q12" s="289">
        <v>0</v>
      </c>
      <c r="R12" s="289">
        <v>0</v>
      </c>
      <c r="S12" s="320">
        <v>5081.4830000000002</v>
      </c>
      <c r="T12" s="320">
        <v>1585.1320000000001</v>
      </c>
    </row>
    <row r="13" spans="2:20" ht="22.5" customHeight="1" x14ac:dyDescent="0.2">
      <c r="B13" s="12"/>
      <c r="C13" s="82" t="s">
        <v>575</v>
      </c>
      <c r="D13" s="317">
        <v>0</v>
      </c>
      <c r="E13" s="288">
        <v>0.19800000000000001</v>
      </c>
      <c r="F13" s="288">
        <v>0</v>
      </c>
      <c r="G13" s="288">
        <v>0</v>
      </c>
      <c r="H13" s="288">
        <v>26.332000000000001</v>
      </c>
      <c r="I13" s="288">
        <v>0</v>
      </c>
      <c r="J13" s="288">
        <v>2576.723</v>
      </c>
      <c r="K13" s="288">
        <v>0</v>
      </c>
      <c r="L13" s="288">
        <v>0</v>
      </c>
      <c r="M13" s="288">
        <v>20656.473000000002</v>
      </c>
      <c r="N13" s="288">
        <v>1.6319999999999999</v>
      </c>
      <c r="O13" s="288">
        <v>0</v>
      </c>
      <c r="P13" s="288">
        <v>0</v>
      </c>
      <c r="Q13" s="288">
        <v>0</v>
      </c>
      <c r="R13" s="288">
        <v>0</v>
      </c>
      <c r="S13" s="317">
        <v>23261.359</v>
      </c>
      <c r="T13" s="317">
        <v>22556.134999999998</v>
      </c>
    </row>
    <row r="14" spans="2:20" ht="22.5" customHeight="1" x14ac:dyDescent="0.2">
      <c r="B14" s="12"/>
      <c r="C14" s="80" t="s">
        <v>573</v>
      </c>
      <c r="D14" s="320">
        <v>7089.3819999999996</v>
      </c>
      <c r="E14" s="289">
        <v>0</v>
      </c>
      <c r="F14" s="289">
        <v>0</v>
      </c>
      <c r="G14" s="289">
        <v>0</v>
      </c>
      <c r="H14" s="289">
        <v>0</v>
      </c>
      <c r="I14" s="289">
        <v>0</v>
      </c>
      <c r="J14" s="289">
        <v>0</v>
      </c>
      <c r="K14" s="289">
        <v>0</v>
      </c>
      <c r="L14" s="289">
        <v>11421.814</v>
      </c>
      <c r="M14" s="289">
        <v>0</v>
      </c>
      <c r="N14" s="289">
        <v>0</v>
      </c>
      <c r="O14" s="289">
        <v>0</v>
      </c>
      <c r="P14" s="289">
        <v>0</v>
      </c>
      <c r="Q14" s="289">
        <v>0</v>
      </c>
      <c r="R14" s="289">
        <v>0</v>
      </c>
      <c r="S14" s="320">
        <v>18511.196</v>
      </c>
      <c r="T14" s="320">
        <v>18511.196</v>
      </c>
    </row>
    <row r="15" spans="2:20" ht="22.5" customHeight="1" x14ac:dyDescent="0.2">
      <c r="B15" s="12"/>
      <c r="C15" s="82" t="s">
        <v>711</v>
      </c>
      <c r="D15" s="288">
        <v>0</v>
      </c>
      <c r="E15" s="288">
        <v>0</v>
      </c>
      <c r="F15" s="288">
        <v>0</v>
      </c>
      <c r="G15" s="288">
        <v>0</v>
      </c>
      <c r="H15" s="288">
        <v>0</v>
      </c>
      <c r="I15" s="288">
        <v>1560.1179999999999</v>
      </c>
      <c r="J15" s="288">
        <v>1293.182</v>
      </c>
      <c r="K15" s="288">
        <v>0</v>
      </c>
      <c r="L15" s="288">
        <v>26.49</v>
      </c>
      <c r="M15" s="288">
        <v>268.47000000000003</v>
      </c>
      <c r="N15" s="288">
        <v>0</v>
      </c>
      <c r="O15" s="288">
        <v>0</v>
      </c>
      <c r="P15" s="288">
        <v>0</v>
      </c>
      <c r="Q15" s="288">
        <v>0</v>
      </c>
      <c r="R15" s="288">
        <v>0</v>
      </c>
      <c r="S15" s="317">
        <v>3148.261</v>
      </c>
      <c r="T15" s="317">
        <v>3148.261</v>
      </c>
    </row>
    <row r="16" spans="2:20" ht="22.5" customHeight="1" x14ac:dyDescent="0.2">
      <c r="B16" s="12"/>
      <c r="C16" s="80" t="s">
        <v>712</v>
      </c>
      <c r="D16" s="289">
        <v>0</v>
      </c>
      <c r="E16" s="289">
        <v>0</v>
      </c>
      <c r="F16" s="289">
        <v>0</v>
      </c>
      <c r="G16" s="289">
        <v>0</v>
      </c>
      <c r="H16" s="289">
        <v>0</v>
      </c>
      <c r="I16" s="289">
        <v>0</v>
      </c>
      <c r="J16" s="289">
        <v>0</v>
      </c>
      <c r="K16" s="289">
        <v>0</v>
      </c>
      <c r="L16" s="289">
        <v>0</v>
      </c>
      <c r="M16" s="289">
        <v>229.75299999999999</v>
      </c>
      <c r="N16" s="289">
        <v>188.434</v>
      </c>
      <c r="O16" s="289">
        <v>0</v>
      </c>
      <c r="P16" s="289">
        <v>0</v>
      </c>
      <c r="Q16" s="289">
        <v>0</v>
      </c>
      <c r="R16" s="289">
        <v>0</v>
      </c>
      <c r="S16" s="320">
        <v>418.18799999999999</v>
      </c>
      <c r="T16" s="320">
        <v>418.18799999999999</v>
      </c>
    </row>
    <row r="17" spans="2:20" ht="22.5" customHeight="1" x14ac:dyDescent="0.2">
      <c r="B17" s="12"/>
      <c r="C17" s="82" t="s">
        <v>723</v>
      </c>
      <c r="D17" s="288">
        <v>0</v>
      </c>
      <c r="E17" s="288">
        <v>0</v>
      </c>
      <c r="F17" s="288">
        <v>0</v>
      </c>
      <c r="G17" s="288">
        <v>0</v>
      </c>
      <c r="H17" s="288">
        <v>0</v>
      </c>
      <c r="I17" s="288">
        <v>0</v>
      </c>
      <c r="J17" s="288">
        <v>0</v>
      </c>
      <c r="K17" s="288">
        <v>0</v>
      </c>
      <c r="L17" s="288">
        <v>0</v>
      </c>
      <c r="M17" s="288">
        <v>0</v>
      </c>
      <c r="N17" s="288">
        <v>298.75299999999999</v>
      </c>
      <c r="O17" s="288">
        <v>0</v>
      </c>
      <c r="P17" s="288">
        <v>0</v>
      </c>
      <c r="Q17" s="288">
        <v>0</v>
      </c>
      <c r="R17" s="288">
        <v>0</v>
      </c>
      <c r="S17" s="317">
        <v>298.75299999999999</v>
      </c>
      <c r="T17" s="317">
        <v>298.75299999999999</v>
      </c>
    </row>
    <row r="18" spans="2:20" ht="22.5" customHeight="1" x14ac:dyDescent="0.2">
      <c r="B18" s="12"/>
      <c r="C18" s="80" t="s">
        <v>563</v>
      </c>
      <c r="D18" s="289">
        <v>0</v>
      </c>
      <c r="E18" s="289">
        <v>0</v>
      </c>
      <c r="F18" s="289">
        <v>0</v>
      </c>
      <c r="G18" s="289">
        <v>0</v>
      </c>
      <c r="H18" s="289">
        <v>0</v>
      </c>
      <c r="I18" s="289">
        <v>0</v>
      </c>
      <c r="J18" s="289">
        <v>0</v>
      </c>
      <c r="K18" s="289">
        <v>0</v>
      </c>
      <c r="L18" s="289">
        <v>0</v>
      </c>
      <c r="M18" s="289">
        <v>0</v>
      </c>
      <c r="N18" s="289">
        <v>0</v>
      </c>
      <c r="O18" s="289">
        <v>0</v>
      </c>
      <c r="P18" s="289">
        <v>0</v>
      </c>
      <c r="Q18" s="289">
        <v>0</v>
      </c>
      <c r="R18" s="289">
        <v>0</v>
      </c>
      <c r="S18" s="289">
        <v>0</v>
      </c>
      <c r="T18" s="289">
        <v>0</v>
      </c>
    </row>
    <row r="19" spans="2:20" ht="22.5" customHeight="1" x14ac:dyDescent="0.2">
      <c r="B19" s="12"/>
      <c r="C19" s="82" t="s">
        <v>714</v>
      </c>
      <c r="D19" s="288">
        <v>0</v>
      </c>
      <c r="E19" s="288">
        <v>0</v>
      </c>
      <c r="F19" s="288">
        <v>0</v>
      </c>
      <c r="G19" s="288">
        <v>0</v>
      </c>
      <c r="H19" s="288">
        <v>0</v>
      </c>
      <c r="I19" s="288">
        <v>0</v>
      </c>
      <c r="J19" s="288">
        <v>0</v>
      </c>
      <c r="K19" s="288">
        <v>0</v>
      </c>
      <c r="L19" s="288">
        <v>0</v>
      </c>
      <c r="M19" s="288">
        <v>0</v>
      </c>
      <c r="N19" s="288">
        <v>0</v>
      </c>
      <c r="O19" s="288">
        <v>0</v>
      </c>
      <c r="P19" s="288">
        <v>0</v>
      </c>
      <c r="Q19" s="288">
        <v>0</v>
      </c>
      <c r="R19" s="288">
        <v>0</v>
      </c>
      <c r="S19" s="288">
        <v>0</v>
      </c>
      <c r="T19" s="288">
        <v>0</v>
      </c>
    </row>
    <row r="20" spans="2:20" ht="22.5" customHeight="1" x14ac:dyDescent="0.2">
      <c r="B20" s="12"/>
      <c r="C20" s="80" t="s">
        <v>715</v>
      </c>
      <c r="D20" s="289">
        <v>0</v>
      </c>
      <c r="E20" s="289">
        <v>0</v>
      </c>
      <c r="F20" s="289">
        <v>0</v>
      </c>
      <c r="G20" s="289">
        <v>0</v>
      </c>
      <c r="H20" s="289">
        <v>0</v>
      </c>
      <c r="I20" s="289">
        <v>0</v>
      </c>
      <c r="J20" s="289">
        <v>0</v>
      </c>
      <c r="K20" s="289">
        <v>0</v>
      </c>
      <c r="L20" s="289">
        <v>0</v>
      </c>
      <c r="M20" s="289">
        <v>0</v>
      </c>
      <c r="N20" s="289">
        <v>0</v>
      </c>
      <c r="O20" s="289">
        <v>0</v>
      </c>
      <c r="P20" s="289">
        <v>0</v>
      </c>
      <c r="Q20" s="289">
        <v>0</v>
      </c>
      <c r="R20" s="289">
        <v>0</v>
      </c>
      <c r="S20" s="289">
        <v>0</v>
      </c>
      <c r="T20" s="289">
        <v>0</v>
      </c>
    </row>
    <row r="21" spans="2:20" ht="22.5" customHeight="1" x14ac:dyDescent="0.2">
      <c r="B21" s="12"/>
      <c r="C21" s="82" t="s">
        <v>716</v>
      </c>
      <c r="D21" s="288">
        <v>0</v>
      </c>
      <c r="E21" s="288">
        <v>0</v>
      </c>
      <c r="F21" s="288">
        <v>0</v>
      </c>
      <c r="G21" s="288">
        <v>0</v>
      </c>
      <c r="H21" s="288">
        <v>0</v>
      </c>
      <c r="I21" s="288">
        <v>0</v>
      </c>
      <c r="J21" s="288">
        <v>0</v>
      </c>
      <c r="K21" s="288">
        <v>0</v>
      </c>
      <c r="L21" s="288">
        <v>0</v>
      </c>
      <c r="M21" s="288">
        <v>0</v>
      </c>
      <c r="N21" s="288">
        <v>0</v>
      </c>
      <c r="O21" s="288">
        <v>0</v>
      </c>
      <c r="P21" s="288">
        <v>0</v>
      </c>
      <c r="Q21" s="288">
        <v>0</v>
      </c>
      <c r="R21" s="288">
        <v>0</v>
      </c>
      <c r="S21" s="288">
        <v>0</v>
      </c>
      <c r="T21" s="288">
        <v>0</v>
      </c>
    </row>
    <row r="22" spans="2:20" ht="22.5" customHeight="1" x14ac:dyDescent="0.2">
      <c r="B22" s="12"/>
      <c r="C22" s="80" t="s">
        <v>724</v>
      </c>
      <c r="D22" s="320">
        <v>3863.4940000000001</v>
      </c>
      <c r="E22" s="289">
        <v>0</v>
      </c>
      <c r="F22" s="289">
        <v>0</v>
      </c>
      <c r="G22" s="289">
        <v>0</v>
      </c>
      <c r="H22" s="289">
        <v>151.61600000000001</v>
      </c>
      <c r="I22" s="289">
        <v>0</v>
      </c>
      <c r="J22" s="289">
        <v>0</v>
      </c>
      <c r="K22" s="289">
        <v>0</v>
      </c>
      <c r="L22" s="289">
        <v>0</v>
      </c>
      <c r="M22" s="289">
        <v>11387.403</v>
      </c>
      <c r="N22" s="289">
        <v>0</v>
      </c>
      <c r="O22" s="289">
        <v>0</v>
      </c>
      <c r="P22" s="289">
        <v>0</v>
      </c>
      <c r="Q22" s="289">
        <v>0</v>
      </c>
      <c r="R22" s="289">
        <v>0</v>
      </c>
      <c r="S22" s="289">
        <v>15402.512000000001</v>
      </c>
      <c r="T22" s="289">
        <v>15402.512000000001</v>
      </c>
    </row>
    <row r="23" spans="2:20" ht="22.5" customHeight="1" x14ac:dyDescent="0.2">
      <c r="B23" s="12"/>
      <c r="C23" s="189" t="s">
        <v>426</v>
      </c>
      <c r="D23" s="321">
        <v>169926.49</v>
      </c>
      <c r="E23" s="323">
        <v>0.19800000000000001</v>
      </c>
      <c r="F23" s="323">
        <v>0</v>
      </c>
      <c r="G23" s="323">
        <v>0</v>
      </c>
      <c r="H23" s="323">
        <v>3841.1880000000001</v>
      </c>
      <c r="I23" s="323">
        <v>1560.1179999999999</v>
      </c>
      <c r="J23" s="323">
        <v>7304.5320000000002</v>
      </c>
      <c r="K23" s="323">
        <v>0</v>
      </c>
      <c r="L23" s="323">
        <v>11448.305</v>
      </c>
      <c r="M23" s="323">
        <v>45943.235000000001</v>
      </c>
      <c r="N23" s="323">
        <v>515.04399999999998</v>
      </c>
      <c r="O23" s="323">
        <v>2021.819</v>
      </c>
      <c r="P23" s="323">
        <v>0</v>
      </c>
      <c r="Q23" s="323">
        <v>0</v>
      </c>
      <c r="R23" s="323">
        <v>0</v>
      </c>
      <c r="S23" s="323">
        <v>242560.93</v>
      </c>
      <c r="T23" s="323">
        <v>227668.51500000001</v>
      </c>
    </row>
    <row r="24" spans="2:20" ht="16.7" customHeight="1" x14ac:dyDescent="0.2">
      <c r="B24" s="12"/>
      <c r="C24" s="767" t="s">
        <v>718</v>
      </c>
      <c r="D24" s="767"/>
      <c r="E24" s="767"/>
      <c r="F24" s="767"/>
      <c r="G24" s="767"/>
      <c r="H24" s="767"/>
      <c r="I24" s="767"/>
      <c r="J24" s="767"/>
      <c r="K24" s="767"/>
      <c r="L24" s="767"/>
      <c r="M24" s="767"/>
      <c r="N24" s="767"/>
      <c r="O24" s="767"/>
      <c r="P24" s="767"/>
      <c r="Q24" s="767"/>
      <c r="R24" s="767"/>
      <c r="S24" s="767"/>
      <c r="T24" s="767"/>
    </row>
    <row r="25" spans="2:20" ht="14.1" customHeight="1" x14ac:dyDescent="0.2"/>
    <row r="26" spans="2:20" ht="14.1" customHeight="1" x14ac:dyDescent="0.2"/>
    <row r="27" spans="2:20" ht="14.1" customHeight="1" x14ac:dyDescent="0.2"/>
    <row r="28" spans="2:20" ht="14.1" customHeight="1" x14ac:dyDescent="0.2"/>
    <row r="29" spans="2:20" ht="30" customHeight="1" x14ac:dyDescent="0.2"/>
    <row r="30" spans="2:20" ht="14.1" customHeight="1" x14ac:dyDescent="0.2"/>
    <row r="31" spans="2:20" ht="14.1" customHeight="1" x14ac:dyDescent="0.2"/>
    <row r="32" spans="2:20" ht="30"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14.1" customHeight="1" x14ac:dyDescent="0.2"/>
    <row r="51" ht="14.1" customHeight="1" x14ac:dyDescent="0.2"/>
    <row r="52" ht="14.1" customHeight="1" x14ac:dyDescent="0.2"/>
    <row r="53" ht="14.1" customHeight="1" x14ac:dyDescent="0.2"/>
    <row r="54" ht="15" customHeight="1" x14ac:dyDescent="0.2"/>
    <row r="55" ht="30" customHeight="1" x14ac:dyDescent="0.2"/>
    <row r="56" ht="14.1" customHeight="1" x14ac:dyDescent="0.2"/>
    <row r="57" ht="14.1" customHeight="1" x14ac:dyDescent="0.2"/>
    <row r="58" ht="30"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14.1" customHeight="1" x14ac:dyDescent="0.2"/>
  </sheetData>
  <mergeCells count="6">
    <mergeCell ref="C5:C6"/>
    <mergeCell ref="C3:S3"/>
    <mergeCell ref="D5:R5"/>
    <mergeCell ref="C24:T24"/>
    <mergeCell ref="S5:S6"/>
    <mergeCell ref="T5:T6"/>
  </mergeCells>
  <printOptions horizontalCentered="1"/>
  <pageMargins left="0.25" right="0.25" top="0.75" bottom="0.75"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166"/>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6.140625" collapsed="false"/>
    <col min="3" max="3" customWidth="true" width="66.7109375" collapsed="false"/>
    <col min="4" max="7" customWidth="true" width="12.85546875" collapsed="false"/>
    <col min="8" max="8" customWidth="true" width="11.85546875" collapsed="false"/>
  </cols>
  <sheetData>
    <row r="1" spans="2:8" ht="12.6" customHeight="1" x14ac:dyDescent="0.2">
      <c r="B1" s="31"/>
      <c r="C1" s="31"/>
      <c r="D1" s="31"/>
      <c r="E1" s="31"/>
      <c r="F1" s="31"/>
      <c r="G1" s="72"/>
      <c r="H1" s="31"/>
    </row>
    <row r="2" spans="2:8" ht="20.100000000000001" customHeight="1" x14ac:dyDescent="0.2">
      <c r="B2" s="73"/>
      <c r="C2" s="73"/>
      <c r="D2" s="73"/>
      <c r="E2" s="73"/>
      <c r="F2" s="73"/>
      <c r="G2" s="73"/>
      <c r="H2" s="73"/>
    </row>
    <row r="3" spans="2:8" ht="20.100000000000001" customHeight="1" x14ac:dyDescent="0.2">
      <c r="B3" s="722" t="s">
        <v>105</v>
      </c>
      <c r="C3" s="722"/>
      <c r="D3" s="722"/>
      <c r="E3" s="722"/>
      <c r="F3" s="722"/>
      <c r="G3" s="722"/>
      <c r="H3" s="722"/>
    </row>
    <row r="4" spans="2:8" ht="19.149999999999999" customHeight="1" x14ac:dyDescent="0.25">
      <c r="B4" s="723" t="s">
        <v>106</v>
      </c>
      <c r="C4" s="723"/>
      <c r="D4" s="28"/>
      <c r="E4" s="28"/>
      <c r="F4" s="28"/>
      <c r="G4" s="28"/>
      <c r="H4" s="74"/>
    </row>
    <row r="5" spans="2:8" x14ac:dyDescent="0.2">
      <c r="B5" s="724"/>
      <c r="C5" s="724"/>
      <c r="D5" s="30">
        <v>45107</v>
      </c>
      <c r="E5" s="30">
        <v>45016</v>
      </c>
      <c r="F5" s="30">
        <v>44926</v>
      </c>
      <c r="G5" s="30">
        <v>44834</v>
      </c>
      <c r="H5" s="30">
        <v>44742</v>
      </c>
    </row>
    <row r="6" spans="2:8" x14ac:dyDescent="0.2">
      <c r="B6" s="725" t="s">
        <v>107</v>
      </c>
      <c r="C6" s="725"/>
      <c r="D6" s="32"/>
      <c r="E6" s="32"/>
      <c r="F6" s="32"/>
      <c r="G6" s="32"/>
      <c r="H6" s="33"/>
    </row>
    <row r="7" spans="2:8" ht="22.5" customHeight="1" x14ac:dyDescent="0.2">
      <c r="B7" s="34">
        <v>1</v>
      </c>
      <c r="C7" s="35" t="s">
        <v>108</v>
      </c>
      <c r="D7" s="36">
        <v>27284.584999999999</v>
      </c>
      <c r="E7" s="37">
        <v>27188.041000000001</v>
      </c>
      <c r="F7" s="37">
        <v>27493.909</v>
      </c>
      <c r="G7" s="37">
        <v>26672.787</v>
      </c>
      <c r="H7" s="37">
        <v>26818.06</v>
      </c>
    </row>
    <row r="8" spans="2:8" ht="22.5" customHeight="1" x14ac:dyDescent="0.2">
      <c r="B8" s="38">
        <v>2</v>
      </c>
      <c r="C8" s="39" t="s">
        <v>109</v>
      </c>
      <c r="D8" s="40">
        <v>31770.794000000002</v>
      </c>
      <c r="E8" s="41">
        <v>32173.201000000001</v>
      </c>
      <c r="F8" s="41">
        <v>31731.968000000001</v>
      </c>
      <c r="G8" s="41">
        <v>30909.946</v>
      </c>
      <c r="H8" s="41">
        <v>31054.32</v>
      </c>
    </row>
    <row r="9" spans="2:8" ht="22.5" customHeight="1" x14ac:dyDescent="0.2">
      <c r="B9" s="34">
        <v>3</v>
      </c>
      <c r="C9" s="35" t="s">
        <v>110</v>
      </c>
      <c r="D9" s="36">
        <v>38032.928999999996</v>
      </c>
      <c r="E9" s="37">
        <v>38314.887000000002</v>
      </c>
      <c r="F9" s="37">
        <v>37306.843999999997</v>
      </c>
      <c r="G9" s="37">
        <v>35613.981</v>
      </c>
      <c r="H9" s="37">
        <v>35747.851000000002</v>
      </c>
    </row>
    <row r="10" spans="2:8" ht="22.5" customHeight="1" x14ac:dyDescent="0.2">
      <c r="B10" s="725" t="s">
        <v>111</v>
      </c>
      <c r="C10" s="725"/>
      <c r="D10" s="33"/>
      <c r="E10" s="33"/>
      <c r="F10" s="33"/>
      <c r="G10" s="33"/>
      <c r="H10" s="33"/>
    </row>
    <row r="11" spans="2:8" ht="22.5" customHeight="1" x14ac:dyDescent="0.2">
      <c r="B11" s="34">
        <v>4</v>
      </c>
      <c r="C11" s="35" t="s">
        <v>112</v>
      </c>
      <c r="D11" s="36">
        <v>217970.48</v>
      </c>
      <c r="E11" s="37">
        <v>215178.69200000001</v>
      </c>
      <c r="F11" s="37">
        <v>215102.94399999999</v>
      </c>
      <c r="G11" s="37">
        <v>215499.30300000001</v>
      </c>
      <c r="H11" s="37">
        <v>215514.66200000001</v>
      </c>
    </row>
    <row r="12" spans="2:8" ht="22.5" customHeight="1" x14ac:dyDescent="0.2">
      <c r="B12" s="725" t="s">
        <v>113</v>
      </c>
      <c r="C12" s="725"/>
      <c r="D12" s="42"/>
      <c r="E12" s="42"/>
      <c r="F12" s="42"/>
      <c r="G12" s="42"/>
      <c r="H12" s="42"/>
    </row>
    <row r="13" spans="2:8" ht="22.5" customHeight="1" x14ac:dyDescent="0.2">
      <c r="B13" s="34">
        <v>5</v>
      </c>
      <c r="C13" s="35" t="s">
        <v>114</v>
      </c>
      <c r="D13" s="43">
        <v>0.125</v>
      </c>
      <c r="E13" s="43">
        <v>0.126</v>
      </c>
      <c r="F13" s="44">
        <v>0.128</v>
      </c>
      <c r="G13" s="44">
        <v>0.124</v>
      </c>
      <c r="H13" s="44">
        <v>0.124</v>
      </c>
    </row>
    <row r="14" spans="2:8" ht="22.5" customHeight="1" x14ac:dyDescent="0.2">
      <c r="B14" s="38">
        <v>6</v>
      </c>
      <c r="C14" s="39" t="s">
        <v>115</v>
      </c>
      <c r="D14" s="45">
        <v>0.14599999999999999</v>
      </c>
      <c r="E14" s="45">
        <v>0.15</v>
      </c>
      <c r="F14" s="46">
        <v>0.14799999999999999</v>
      </c>
      <c r="G14" s="46">
        <v>0.14299999999999999</v>
      </c>
      <c r="H14" s="46">
        <v>0.14399999999999999</v>
      </c>
    </row>
    <row r="15" spans="2:8" ht="22.5" customHeight="1" x14ac:dyDescent="0.2">
      <c r="B15" s="34">
        <v>7</v>
      </c>
      <c r="C15" s="35" t="s">
        <v>116</v>
      </c>
      <c r="D15" s="43">
        <v>0.17399999999999999</v>
      </c>
      <c r="E15" s="43">
        <v>0.17799999999999999</v>
      </c>
      <c r="F15" s="44">
        <v>0.17299999999999999</v>
      </c>
      <c r="G15" s="44">
        <v>0.16500000000000001</v>
      </c>
      <c r="H15" s="44">
        <v>0.16600000000000001</v>
      </c>
    </row>
    <row r="16" spans="2:8" ht="22.5" customHeight="1" x14ac:dyDescent="0.2">
      <c r="B16" s="725" t="s">
        <v>117</v>
      </c>
      <c r="C16" s="725"/>
      <c r="D16" s="42"/>
      <c r="E16" s="42"/>
      <c r="F16" s="42"/>
      <c r="G16" s="42"/>
      <c r="H16" s="42"/>
    </row>
    <row r="17" spans="2:8" ht="22.5" customHeight="1" x14ac:dyDescent="0.2">
      <c r="B17" s="47" t="s">
        <v>118</v>
      </c>
      <c r="C17" s="35" t="s">
        <v>119</v>
      </c>
      <c r="D17" s="48">
        <v>1.6500000000000001E-2</v>
      </c>
      <c r="E17" s="49">
        <v>1.6500000000000001E-2</v>
      </c>
      <c r="F17" s="49">
        <v>1.6500000000000001E-2</v>
      </c>
      <c r="G17" s="49">
        <v>1.6500000000000001E-2</v>
      </c>
      <c r="H17" s="49">
        <v>1.6500000000000001E-2</v>
      </c>
    </row>
    <row r="18" spans="2:8" ht="22.5" customHeight="1" x14ac:dyDescent="0.2">
      <c r="B18" s="50" t="s">
        <v>120</v>
      </c>
      <c r="C18" s="39" t="s">
        <v>121</v>
      </c>
      <c r="D18" s="51">
        <v>9.2999999999999992E-3</v>
      </c>
      <c r="E18" s="52">
        <v>9.2999999999999992E-3</v>
      </c>
      <c r="F18" s="52">
        <v>9.2999999999999992E-3</v>
      </c>
      <c r="G18" s="52">
        <v>9.2999999999999992E-3</v>
      </c>
      <c r="H18" s="52">
        <v>9.2999999999999992E-3</v>
      </c>
    </row>
    <row r="19" spans="2:8" ht="22.5" customHeight="1" x14ac:dyDescent="0.2">
      <c r="B19" s="47" t="s">
        <v>122</v>
      </c>
      <c r="C19" s="35" t="s">
        <v>123</v>
      </c>
      <c r="D19" s="48">
        <v>1.24E-2</v>
      </c>
      <c r="E19" s="49">
        <v>1.24E-2</v>
      </c>
      <c r="F19" s="49">
        <v>1.24E-2</v>
      </c>
      <c r="G19" s="49">
        <v>1.24E-2</v>
      </c>
      <c r="H19" s="49">
        <v>1.24E-2</v>
      </c>
    </row>
    <row r="20" spans="2:8" ht="22.5" customHeight="1" x14ac:dyDescent="0.2">
      <c r="B20" s="50" t="s">
        <v>124</v>
      </c>
      <c r="C20" s="39" t="s">
        <v>125</v>
      </c>
      <c r="D20" s="51">
        <v>9.6500000000000002E-2</v>
      </c>
      <c r="E20" s="52">
        <v>9.6500000000000002E-2</v>
      </c>
      <c r="F20" s="52">
        <v>9.6500000000000002E-2</v>
      </c>
      <c r="G20" s="52">
        <v>9.6500000000000002E-2</v>
      </c>
      <c r="H20" s="52">
        <v>9.6500000000000002E-2</v>
      </c>
    </row>
    <row r="21" spans="2:8" ht="22.5" customHeight="1" x14ac:dyDescent="0.2">
      <c r="B21" s="725" t="s">
        <v>126</v>
      </c>
      <c r="C21" s="725"/>
      <c r="D21" s="42"/>
      <c r="E21" s="42"/>
      <c r="F21" s="42"/>
      <c r="G21" s="42"/>
      <c r="H21" s="42"/>
    </row>
    <row r="22" spans="2:8" ht="22.5" customHeight="1" x14ac:dyDescent="0.2">
      <c r="B22" s="34">
        <v>8</v>
      </c>
      <c r="C22" s="35" t="s">
        <v>127</v>
      </c>
      <c r="D22" s="48">
        <v>2.5000000000000001E-2</v>
      </c>
      <c r="E22" s="49">
        <v>2.5000000000000001E-2</v>
      </c>
      <c r="F22" s="49">
        <v>2.5000000000000001E-2</v>
      </c>
      <c r="G22" s="49">
        <v>2.5000000000000001E-2</v>
      </c>
      <c r="H22" s="49">
        <v>2.5000000000000001E-2</v>
      </c>
    </row>
    <row r="23" spans="2:8" ht="22.5" customHeight="1" x14ac:dyDescent="0.2">
      <c r="B23" s="50" t="s">
        <v>128</v>
      </c>
      <c r="C23" s="39" t="s">
        <v>129</v>
      </c>
      <c r="D23" s="53"/>
      <c r="E23" s="53"/>
      <c r="F23" s="53"/>
      <c r="G23" s="53"/>
      <c r="H23" s="53"/>
    </row>
    <row r="24" spans="2:8" ht="22.5" customHeight="1" x14ac:dyDescent="0.2">
      <c r="B24" s="34">
        <v>9</v>
      </c>
      <c r="C24" s="35" t="s">
        <v>130</v>
      </c>
      <c r="D24" s="48">
        <v>6.9999999999999999E-4</v>
      </c>
      <c r="E24" s="49">
        <v>5.0000000000000001E-4</v>
      </c>
      <c r="F24" s="49">
        <v>2.9999999999999997E-4</v>
      </c>
      <c r="G24" s="49">
        <v>1E-4</v>
      </c>
      <c r="H24" s="49">
        <v>1E-4</v>
      </c>
    </row>
    <row r="25" spans="2:8" ht="22.5" customHeight="1" x14ac:dyDescent="0.2">
      <c r="B25" s="50" t="s">
        <v>131</v>
      </c>
      <c r="C25" s="39" t="s">
        <v>132</v>
      </c>
      <c r="D25" s="53"/>
      <c r="E25" s="53"/>
      <c r="F25" s="53"/>
      <c r="G25" s="53"/>
      <c r="H25" s="53"/>
    </row>
    <row r="26" spans="2:8" ht="22.5" customHeight="1" x14ac:dyDescent="0.2">
      <c r="B26" s="34">
        <v>10</v>
      </c>
      <c r="C26" s="35" t="s">
        <v>133</v>
      </c>
      <c r="D26" s="54"/>
      <c r="E26" s="54"/>
      <c r="F26" s="54"/>
      <c r="G26" s="54"/>
      <c r="H26" s="54"/>
    </row>
    <row r="27" spans="2:8" ht="22.5" customHeight="1" x14ac:dyDescent="0.2">
      <c r="B27" s="50" t="s">
        <v>134</v>
      </c>
      <c r="C27" s="39" t="s">
        <v>135</v>
      </c>
      <c r="D27" s="51">
        <v>5.0000000000000001E-3</v>
      </c>
      <c r="E27" s="52">
        <v>5.0000000000000001E-3</v>
      </c>
      <c r="F27" s="52">
        <v>3.8E-3</v>
      </c>
      <c r="G27" s="52">
        <v>3.8E-3</v>
      </c>
      <c r="H27" s="52">
        <v>3.8E-3</v>
      </c>
    </row>
    <row r="28" spans="2:8" ht="22.5" customHeight="1" x14ac:dyDescent="0.2">
      <c r="B28" s="34">
        <v>11</v>
      </c>
      <c r="C28" s="35" t="s">
        <v>136</v>
      </c>
      <c r="D28" s="48">
        <v>3.0700000000000002E-2</v>
      </c>
      <c r="E28" s="49">
        <v>3.0499999999999999E-2</v>
      </c>
      <c r="F28" s="49">
        <v>2.9100000000000001E-2</v>
      </c>
      <c r="G28" s="49">
        <v>2.8899999999999999E-2</v>
      </c>
      <c r="H28" s="49">
        <v>2.8799999999999999E-2</v>
      </c>
    </row>
    <row r="29" spans="2:8" ht="22.5" customHeight="1" x14ac:dyDescent="0.2">
      <c r="B29" s="50" t="s">
        <v>137</v>
      </c>
      <c r="C29" s="39" t="s">
        <v>138</v>
      </c>
      <c r="D29" s="51">
        <v>0.12720000000000001</v>
      </c>
      <c r="E29" s="52">
        <v>0.127</v>
      </c>
      <c r="F29" s="52">
        <v>0.12559999999999999</v>
      </c>
      <c r="G29" s="52">
        <v>0.12540000000000001</v>
      </c>
      <c r="H29" s="52">
        <v>0.12529999999999999</v>
      </c>
    </row>
    <row r="30" spans="2:8" ht="22.5" customHeight="1" x14ac:dyDescent="0.2">
      <c r="B30" s="34">
        <v>12</v>
      </c>
      <c r="C30" s="35" t="s">
        <v>139</v>
      </c>
      <c r="D30" s="48">
        <v>7.0900000000000005E-2</v>
      </c>
      <c r="E30" s="49">
        <v>7.2099999999999997E-2</v>
      </c>
      <c r="F30" s="49">
        <v>7.3499999999999996E-2</v>
      </c>
      <c r="G30" s="49">
        <v>6.88E-2</v>
      </c>
      <c r="H30" s="49">
        <v>6.9400000000000003E-2</v>
      </c>
    </row>
    <row r="31" spans="2:8" ht="22.5" customHeight="1" x14ac:dyDescent="0.2">
      <c r="B31" s="725" t="s">
        <v>140</v>
      </c>
      <c r="C31" s="725"/>
      <c r="D31" s="42"/>
      <c r="E31" s="42"/>
      <c r="F31" s="42"/>
      <c r="G31" s="42"/>
      <c r="H31" s="42"/>
    </row>
    <row r="32" spans="2:8" ht="22.5" customHeight="1" x14ac:dyDescent="0.2">
      <c r="B32" s="34">
        <v>13</v>
      </c>
      <c r="C32" s="35" t="s">
        <v>141</v>
      </c>
      <c r="D32" s="36">
        <v>583273.80700000003</v>
      </c>
      <c r="E32" s="37">
        <v>579578.65</v>
      </c>
      <c r="F32" s="37">
        <v>563692.47100000002</v>
      </c>
      <c r="G32" s="37">
        <v>645469.92500000005</v>
      </c>
      <c r="H32" s="37">
        <v>670347.076</v>
      </c>
    </row>
    <row r="33" spans="2:8" ht="22.5" customHeight="1" x14ac:dyDescent="0.2">
      <c r="B33" s="38">
        <v>14</v>
      </c>
      <c r="C33" s="39" t="s">
        <v>142</v>
      </c>
      <c r="D33" s="55">
        <v>5.3999999999999999E-2</v>
      </c>
      <c r="E33" s="55">
        <v>5.6000000000000001E-2</v>
      </c>
      <c r="F33" s="55">
        <v>5.6000000000000001E-2</v>
      </c>
      <c r="G33" s="55">
        <v>4.8000000000000001E-2</v>
      </c>
      <c r="H33" s="55">
        <v>4.5999999999999999E-2</v>
      </c>
    </row>
    <row r="34" spans="2:8" ht="22.5" customHeight="1" x14ac:dyDescent="0.2">
      <c r="B34" s="725" t="s">
        <v>143</v>
      </c>
      <c r="C34" s="725"/>
      <c r="D34" s="42"/>
      <c r="E34" s="42"/>
      <c r="F34" s="42"/>
      <c r="G34" s="42"/>
      <c r="H34" s="42"/>
    </row>
    <row r="35" spans="2:8" ht="22.5" customHeight="1" x14ac:dyDescent="0.2">
      <c r="B35" s="47" t="s">
        <v>144</v>
      </c>
      <c r="C35" s="35" t="s">
        <v>145</v>
      </c>
      <c r="D35" s="54"/>
      <c r="E35" s="54"/>
      <c r="F35" s="54"/>
      <c r="G35" s="54"/>
      <c r="H35" s="54"/>
    </row>
    <row r="36" spans="2:8" ht="22.5" customHeight="1" x14ac:dyDescent="0.2">
      <c r="B36" s="50" t="s">
        <v>146</v>
      </c>
      <c r="C36" s="39" t="s">
        <v>121</v>
      </c>
      <c r="D36" s="53"/>
      <c r="E36" s="53"/>
      <c r="F36" s="53"/>
      <c r="G36" s="53"/>
      <c r="H36" s="53"/>
    </row>
    <row r="37" spans="2:8" ht="22.5" customHeight="1" x14ac:dyDescent="0.2">
      <c r="B37" s="47" t="s">
        <v>147</v>
      </c>
      <c r="C37" s="35" t="s">
        <v>148</v>
      </c>
      <c r="D37" s="43">
        <v>0.03</v>
      </c>
      <c r="E37" s="43">
        <v>0.03</v>
      </c>
      <c r="F37" s="44">
        <v>0.03</v>
      </c>
      <c r="G37" s="44">
        <v>0.03</v>
      </c>
      <c r="H37" s="44">
        <v>0.03</v>
      </c>
    </row>
    <row r="38" spans="2:8" ht="22.5" customHeight="1" x14ac:dyDescent="0.2">
      <c r="B38" s="725" t="s">
        <v>149</v>
      </c>
      <c r="C38" s="725"/>
      <c r="D38" s="42"/>
      <c r="E38" s="42"/>
      <c r="F38" s="42"/>
      <c r="G38" s="42"/>
      <c r="H38" s="42"/>
    </row>
    <row r="39" spans="2:8" ht="22.5" customHeight="1" x14ac:dyDescent="0.2">
      <c r="B39" s="50" t="s">
        <v>150</v>
      </c>
      <c r="C39" s="39" t="s">
        <v>151</v>
      </c>
      <c r="D39" s="56">
        <v>0</v>
      </c>
      <c r="E39" s="56">
        <v>0</v>
      </c>
      <c r="F39" s="56">
        <v>0</v>
      </c>
      <c r="G39" s="56">
        <v>0</v>
      </c>
      <c r="H39" s="56">
        <v>0</v>
      </c>
    </row>
    <row r="40" spans="2:8" ht="22.5" customHeight="1" x14ac:dyDescent="0.2">
      <c r="B40" s="47" t="s">
        <v>152</v>
      </c>
      <c r="C40" s="35" t="s">
        <v>153</v>
      </c>
      <c r="D40" s="43">
        <v>0.03</v>
      </c>
      <c r="E40" s="57">
        <v>0.03</v>
      </c>
      <c r="F40" s="57">
        <v>0.03</v>
      </c>
      <c r="G40" s="57">
        <v>0.03</v>
      </c>
      <c r="H40" s="57">
        <v>0.03</v>
      </c>
    </row>
    <row r="41" spans="2:8" ht="22.5" customHeight="1" x14ac:dyDescent="0.2">
      <c r="B41" s="725" t="s">
        <v>154</v>
      </c>
      <c r="C41" s="725"/>
      <c r="D41" s="42"/>
      <c r="E41" s="42"/>
      <c r="F41" s="42"/>
      <c r="G41" s="42"/>
      <c r="H41" s="42"/>
    </row>
    <row r="42" spans="2:8" ht="22.5" customHeight="1" x14ac:dyDescent="0.2">
      <c r="B42" s="34">
        <v>15</v>
      </c>
      <c r="C42" s="35" t="s">
        <v>155</v>
      </c>
      <c r="D42" s="36">
        <v>114740</v>
      </c>
      <c r="E42" s="37">
        <f>+'13'!J37</f>
        <v>131137</v>
      </c>
      <c r="F42" s="37">
        <f>+'13'!K37</f>
        <v>149713</v>
      </c>
      <c r="G42" s="37">
        <v>161351</v>
      </c>
      <c r="H42" s="37">
        <v>166572.120998061</v>
      </c>
    </row>
    <row r="43" spans="2:8" ht="22.5" customHeight="1" x14ac:dyDescent="0.2">
      <c r="B43" s="50" t="s">
        <v>156</v>
      </c>
      <c r="C43" s="39" t="s">
        <v>157</v>
      </c>
      <c r="D43" s="40">
        <v>62913</v>
      </c>
      <c r="E43" s="41">
        <f>+'13'!J25</f>
        <v>63664</v>
      </c>
      <c r="F43" s="41">
        <f>+'13'!K25</f>
        <v>64252</v>
      </c>
      <c r="G43" s="41">
        <v>63982</v>
      </c>
      <c r="H43" s="41">
        <v>63550</v>
      </c>
    </row>
    <row r="44" spans="2:8" ht="22.5" customHeight="1" x14ac:dyDescent="0.2">
      <c r="B44" s="47" t="s">
        <v>158</v>
      </c>
      <c r="C44" s="35" t="s">
        <v>159</v>
      </c>
      <c r="D44" s="36">
        <v>13376</v>
      </c>
      <c r="E44" s="37">
        <f>+'13'!J32</f>
        <v>13223</v>
      </c>
      <c r="F44" s="37">
        <f>+'13'!K32</f>
        <v>12866</v>
      </c>
      <c r="G44" s="37">
        <v>12438</v>
      </c>
      <c r="H44" s="37">
        <v>11881</v>
      </c>
    </row>
    <row r="45" spans="2:8" ht="22.5" customHeight="1" x14ac:dyDescent="0.2">
      <c r="B45" s="38">
        <v>16</v>
      </c>
      <c r="C45" s="39" t="s">
        <v>160</v>
      </c>
      <c r="D45" s="40">
        <v>49537</v>
      </c>
      <c r="E45" s="41">
        <f>+'13'!J38</f>
        <v>50441</v>
      </c>
      <c r="F45" s="41">
        <f>+'13'!K38</f>
        <v>51386</v>
      </c>
      <c r="G45" s="41">
        <v>51544</v>
      </c>
      <c r="H45" s="41">
        <v>51670</v>
      </c>
    </row>
    <row r="46" spans="2:8" ht="22.5" customHeight="1" x14ac:dyDescent="0.2">
      <c r="B46" s="34">
        <v>17</v>
      </c>
      <c r="C46" s="35" t="s">
        <v>161</v>
      </c>
      <c r="D46" s="58">
        <v>2.2999999999999998</v>
      </c>
      <c r="E46" s="59">
        <f>+'13'!J39</f>
        <v>2.59</v>
      </c>
      <c r="F46" s="59">
        <f>+'13'!K39</f>
        <v>2.91</v>
      </c>
      <c r="G46" s="59">
        <v>3.13</v>
      </c>
      <c r="H46" s="59">
        <v>3.23</v>
      </c>
    </row>
    <row r="47" spans="2:8" ht="22.5" customHeight="1" x14ac:dyDescent="0.2">
      <c r="B47" s="725" t="s">
        <v>162</v>
      </c>
      <c r="C47" s="725"/>
      <c r="D47" s="42"/>
      <c r="E47" s="42"/>
      <c r="F47" s="42"/>
      <c r="G47" s="42"/>
      <c r="H47" s="42"/>
    </row>
    <row r="48" spans="2:8" ht="22.5" customHeight="1" x14ac:dyDescent="0.2">
      <c r="B48" s="34">
        <v>18</v>
      </c>
      <c r="C48" s="35" t="s">
        <v>163</v>
      </c>
      <c r="D48" s="36">
        <v>423655</v>
      </c>
      <c r="E48" s="37">
        <v>417346</v>
      </c>
      <c r="F48" s="37">
        <v>430216</v>
      </c>
      <c r="G48" s="60">
        <v>457323</v>
      </c>
      <c r="H48" s="60">
        <v>470157</v>
      </c>
    </row>
    <row r="49" spans="2:8" ht="22.5" customHeight="1" x14ac:dyDescent="0.2">
      <c r="B49" s="38">
        <v>19</v>
      </c>
      <c r="C49" s="39" t="s">
        <v>164</v>
      </c>
      <c r="D49" s="40">
        <v>307757</v>
      </c>
      <c r="E49" s="41">
        <v>300531</v>
      </c>
      <c r="F49" s="41">
        <v>303723</v>
      </c>
      <c r="G49" s="61">
        <v>314742</v>
      </c>
      <c r="H49" s="61">
        <v>313477</v>
      </c>
    </row>
    <row r="50" spans="2:8" x14ac:dyDescent="0.2">
      <c r="B50" s="34">
        <v>20</v>
      </c>
      <c r="C50" s="35" t="s">
        <v>165</v>
      </c>
      <c r="D50" s="58">
        <v>1.38</v>
      </c>
      <c r="E50" s="59">
        <v>1.39</v>
      </c>
      <c r="F50" s="62">
        <v>1.42</v>
      </c>
      <c r="G50" s="59">
        <v>1.45</v>
      </c>
      <c r="H50" s="59">
        <v>1.5</v>
      </c>
    </row>
    <row r="51" spans="2:8" ht="20.25" customHeight="1" x14ac:dyDescent="0.2">
      <c r="B51" s="47"/>
      <c r="C51" s="63" t="s">
        <v>166</v>
      </c>
      <c r="D51" s="63"/>
      <c r="E51" s="63"/>
      <c r="F51" s="63"/>
      <c r="G51" s="63"/>
      <c r="H51" s="63"/>
    </row>
    <row r="52" spans="2:8" s="687" customFormat="1" ht="15.75" customHeight="1" x14ac:dyDescent="0.2">
      <c r="B52" s="688"/>
      <c r="C52" s="689" t="s">
        <v>167</v>
      </c>
      <c r="D52" s="689"/>
      <c r="E52" s="689"/>
      <c r="F52" s="689"/>
      <c r="G52" s="689"/>
      <c r="H52" s="689"/>
    </row>
    <row r="53" spans="2:8" ht="16.7" customHeight="1" x14ac:dyDescent="0.2"/>
    <row r="54" spans="2:8" ht="22.5" customHeight="1" x14ac:dyDescent="0.2"/>
    <row r="55" spans="2:8" ht="12.6" customHeight="1" x14ac:dyDescent="0.2"/>
    <row r="56" spans="2:8" ht="15" customHeight="1" x14ac:dyDescent="0.2"/>
    <row r="57" spans="2:8" ht="20.100000000000001" customHeight="1" x14ac:dyDescent="0.2"/>
    <row r="58" spans="2:8" ht="19.149999999999999" customHeight="1" x14ac:dyDescent="0.2"/>
    <row r="59" spans="2:8" ht="34.15" customHeight="1" x14ac:dyDescent="0.2"/>
    <row r="60" spans="2:8" ht="6.6" customHeight="1" x14ac:dyDescent="0.2"/>
    <row r="61" spans="2:8" ht="24.2" customHeight="1" x14ac:dyDescent="0.2"/>
    <row r="62" spans="2:8" ht="24.2" customHeight="1" x14ac:dyDescent="0.2"/>
    <row r="63" spans="2:8" ht="24.2" customHeight="1" x14ac:dyDescent="0.2"/>
    <row r="64" spans="2:8" ht="24.2" customHeight="1" x14ac:dyDescent="0.2"/>
    <row r="65" ht="24.2" customHeight="1" x14ac:dyDescent="0.2"/>
    <row r="66" ht="24.2" customHeight="1" x14ac:dyDescent="0.2"/>
    <row r="67" ht="24.2" customHeight="1" x14ac:dyDescent="0.2"/>
    <row r="68" ht="24.2" customHeight="1" x14ac:dyDescent="0.2"/>
    <row r="69" ht="24.2" customHeight="1" x14ac:dyDescent="0.2"/>
    <row r="70" ht="24.2" customHeight="1" x14ac:dyDescent="0.2"/>
    <row r="71" ht="24.2" customHeight="1" x14ac:dyDescent="0.2"/>
    <row r="72" ht="24.2" customHeight="1" x14ac:dyDescent="0.2"/>
    <row r="73" ht="24.2" customHeight="1" x14ac:dyDescent="0.2"/>
    <row r="74" ht="24.2" customHeight="1" x14ac:dyDescent="0.2"/>
    <row r="75" ht="24.2" customHeight="1" x14ac:dyDescent="0.2"/>
    <row r="76" ht="24.2" customHeight="1" x14ac:dyDescent="0.2"/>
    <row r="77" ht="24.2" customHeight="1" x14ac:dyDescent="0.2"/>
    <row r="78" ht="24.2" customHeight="1" x14ac:dyDescent="0.2"/>
    <row r="79" ht="24.2" customHeight="1" x14ac:dyDescent="0.2"/>
    <row r="80" ht="24.2" customHeight="1" x14ac:dyDescent="0.2"/>
    <row r="81" ht="24.2" customHeight="1" x14ac:dyDescent="0.2"/>
    <row r="82" ht="24.2" customHeight="1" x14ac:dyDescent="0.2"/>
    <row r="83" ht="24.2" customHeight="1" x14ac:dyDescent="0.2"/>
    <row r="84" ht="24.2" customHeight="1" x14ac:dyDescent="0.2"/>
    <row r="85" ht="24.2" customHeight="1" x14ac:dyDescent="0.2"/>
    <row r="86" ht="24.2" customHeight="1" x14ac:dyDescent="0.2"/>
    <row r="87" ht="24.2" customHeight="1" x14ac:dyDescent="0.2"/>
    <row r="88" ht="24.2" customHeight="1" x14ac:dyDescent="0.2"/>
    <row r="89" ht="24.2" customHeight="1" x14ac:dyDescent="0.2"/>
    <row r="90" ht="24.2" customHeight="1" x14ac:dyDescent="0.2"/>
    <row r="91" ht="24.2" customHeight="1" x14ac:dyDescent="0.2"/>
    <row r="92" ht="24.2" customHeight="1" x14ac:dyDescent="0.2"/>
    <row r="93" ht="24.2" customHeight="1" x14ac:dyDescent="0.2"/>
    <row r="94" ht="24.2" customHeight="1" x14ac:dyDescent="0.2"/>
    <row r="95" ht="24.2" customHeight="1" x14ac:dyDescent="0.2"/>
    <row r="96" ht="24.2" customHeight="1" x14ac:dyDescent="0.2"/>
    <row r="97" ht="24.2" customHeight="1" x14ac:dyDescent="0.2"/>
    <row r="98" ht="24.2" customHeight="1" x14ac:dyDescent="0.2"/>
    <row r="99" ht="24.2" customHeight="1" x14ac:dyDescent="0.2"/>
    <row r="100" ht="24.2" customHeight="1" x14ac:dyDescent="0.2"/>
    <row r="101" ht="24.2" customHeight="1" x14ac:dyDescent="0.2"/>
    <row r="102" ht="24.2" customHeight="1" x14ac:dyDescent="0.2"/>
    <row r="103" ht="24.2" customHeight="1" x14ac:dyDescent="0.2"/>
    <row r="104" ht="24.2" customHeight="1" x14ac:dyDescent="0.2"/>
    <row r="105" ht="24.2" customHeight="1" x14ac:dyDescent="0.2"/>
    <row r="106" ht="15.75" customHeight="1" x14ac:dyDescent="0.2"/>
    <row r="107" ht="15.75" customHeight="1" x14ac:dyDescent="0.2"/>
    <row r="108" ht="15.75" customHeight="1" x14ac:dyDescent="0.2"/>
    <row r="109" ht="24.2" customHeight="1" x14ac:dyDescent="0.2"/>
    <row r="110" ht="12.6" customHeight="1" x14ac:dyDescent="0.2"/>
    <row r="111" ht="12.6" customHeight="1" x14ac:dyDescent="0.2"/>
    <row r="112" ht="15" customHeight="1" x14ac:dyDescent="0.2"/>
    <row r="113" ht="20.100000000000001" customHeight="1" x14ac:dyDescent="0.2"/>
    <row r="114" ht="19.149999999999999" customHeight="1" x14ac:dyDescent="0.2"/>
    <row r="115" ht="34.15" customHeight="1" x14ac:dyDescent="0.2"/>
    <row r="116" ht="6.6" customHeight="1" x14ac:dyDescent="0.2"/>
    <row r="117" ht="24.2" customHeight="1" x14ac:dyDescent="0.2"/>
    <row r="118" ht="24.2" customHeight="1" x14ac:dyDescent="0.2"/>
    <row r="119" ht="24.2" customHeight="1" x14ac:dyDescent="0.2"/>
    <row r="120" ht="24.2" customHeight="1" x14ac:dyDescent="0.2"/>
    <row r="121" ht="24.2" customHeight="1" x14ac:dyDescent="0.2"/>
    <row r="122" ht="24.2" customHeight="1" x14ac:dyDescent="0.2"/>
    <row r="123" ht="24.2" customHeight="1" x14ac:dyDescent="0.2"/>
    <row r="124" ht="24.2" customHeight="1" x14ac:dyDescent="0.2"/>
    <row r="125" ht="24.2" customHeight="1" x14ac:dyDescent="0.2"/>
    <row r="126" ht="24.2" customHeight="1" x14ac:dyDescent="0.2"/>
    <row r="127" ht="24.2" customHeight="1" x14ac:dyDescent="0.2"/>
    <row r="128" ht="24.2" customHeight="1" x14ac:dyDescent="0.2"/>
    <row r="129" ht="24.2" customHeight="1" x14ac:dyDescent="0.2"/>
    <row r="130" ht="24.2" customHeight="1" x14ac:dyDescent="0.2"/>
    <row r="131" ht="24.2" customHeight="1" x14ac:dyDescent="0.2"/>
    <row r="132" ht="24.2" customHeight="1" x14ac:dyDescent="0.2"/>
    <row r="133" ht="24.2" customHeight="1" x14ac:dyDescent="0.2"/>
    <row r="134" ht="24.2" customHeight="1" x14ac:dyDescent="0.2"/>
    <row r="135" ht="24.2" customHeight="1" x14ac:dyDescent="0.2"/>
    <row r="136" ht="24.2" customHeight="1" x14ac:dyDescent="0.2"/>
    <row r="137" ht="24.2" customHeight="1" x14ac:dyDescent="0.2"/>
    <row r="138" ht="24.2" customHeight="1" x14ac:dyDescent="0.2"/>
    <row r="139" ht="24.2" customHeight="1" x14ac:dyDescent="0.2"/>
    <row r="140" ht="24.2" customHeight="1" x14ac:dyDescent="0.2"/>
    <row r="141" ht="24.2" customHeight="1" x14ac:dyDescent="0.2"/>
    <row r="142" ht="24.2" customHeight="1" x14ac:dyDescent="0.2"/>
    <row r="143" ht="24.2" customHeight="1" x14ac:dyDescent="0.2"/>
    <row r="144" ht="24.2" customHeight="1" x14ac:dyDescent="0.2"/>
    <row r="145" ht="24.2" customHeight="1" x14ac:dyDescent="0.2"/>
    <row r="146" ht="24.2" customHeight="1" x14ac:dyDescent="0.2"/>
    <row r="147" ht="24.2" customHeight="1" x14ac:dyDescent="0.2"/>
    <row r="148" ht="24.2" customHeight="1" x14ac:dyDescent="0.2"/>
    <row r="149" ht="24.2" customHeight="1" x14ac:dyDescent="0.2"/>
    <row r="150" ht="24.2" customHeight="1" x14ac:dyDescent="0.2"/>
    <row r="151" ht="24.2" customHeight="1" x14ac:dyDescent="0.2"/>
    <row r="152" ht="24.2" customHeight="1" x14ac:dyDescent="0.2"/>
    <row r="153" ht="24.2" customHeight="1" x14ac:dyDescent="0.2"/>
    <row r="154" ht="24.2" customHeight="1" x14ac:dyDescent="0.2"/>
    <row r="155" ht="24.2" customHeight="1" x14ac:dyDescent="0.2"/>
    <row r="156" ht="24.2" customHeight="1" x14ac:dyDescent="0.2"/>
    <row r="157" ht="24.2" customHeight="1" x14ac:dyDescent="0.2"/>
    <row r="158" ht="24.2" customHeight="1" x14ac:dyDescent="0.2"/>
    <row r="159" ht="24.2" customHeight="1" x14ac:dyDescent="0.2"/>
    <row r="160" ht="24.2" customHeight="1" x14ac:dyDescent="0.2"/>
    <row r="161" ht="24.2" customHeight="1" x14ac:dyDescent="0.2"/>
    <row r="162" ht="15.75" customHeight="1" x14ac:dyDescent="0.2"/>
    <row r="163" ht="15.75" customHeight="1" x14ac:dyDescent="0.2"/>
    <row r="164" ht="15.75" customHeight="1" x14ac:dyDescent="0.2"/>
    <row r="165" ht="12.6" customHeight="1" x14ac:dyDescent="0.2"/>
    <row r="166" ht="12.6" customHeight="1" x14ac:dyDescent="0.2"/>
  </sheetData>
  <mergeCells count="13">
    <mergeCell ref="B38:C38"/>
    <mergeCell ref="B41:C41"/>
    <mergeCell ref="B47:C47"/>
    <mergeCell ref="B12:C12"/>
    <mergeCell ref="B16:C16"/>
    <mergeCell ref="B21:C21"/>
    <mergeCell ref="B31:C31"/>
    <mergeCell ref="B34:C34"/>
    <mergeCell ref="B3:H3"/>
    <mergeCell ref="B4:C4"/>
    <mergeCell ref="B5:C5"/>
    <mergeCell ref="B6:C6"/>
    <mergeCell ref="B10:C10"/>
  </mergeCells>
  <printOptions horizontalCentered="1"/>
  <pageMargins left="0.25" right="0.25" top="0.75" bottom="0.75" header="0.3" footer="0.3"/>
  <pageSetup paperSize="9" scale="6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T76"/>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5703125" collapsed="false"/>
    <col min="3" max="3" customWidth="true" width="53.5703125" collapsed="false"/>
    <col min="4" max="19" customWidth="true" width="10.28515625" collapsed="false"/>
    <col min="20" max="20" customWidth="true" width="12.7109375" collapsed="false"/>
  </cols>
  <sheetData>
    <row r="1" spans="2:20" ht="14.1" customHeight="1" x14ac:dyDescent="0.2">
      <c r="B1" s="12"/>
      <c r="C1" s="12"/>
      <c r="D1" s="12"/>
      <c r="E1" s="12"/>
      <c r="F1" s="12"/>
      <c r="G1" s="12"/>
      <c r="H1" s="12"/>
      <c r="I1" s="12"/>
      <c r="J1" s="12"/>
      <c r="K1" s="12"/>
      <c r="L1" s="12"/>
      <c r="M1" s="12"/>
      <c r="N1" s="12"/>
      <c r="O1" s="12"/>
      <c r="P1" s="12"/>
      <c r="Q1" s="12"/>
      <c r="R1" s="12"/>
      <c r="S1" s="12"/>
      <c r="T1" s="12"/>
    </row>
    <row r="2" spans="2:20" ht="15" customHeight="1" x14ac:dyDescent="0.2">
      <c r="B2" s="12"/>
      <c r="C2" s="73"/>
      <c r="D2" s="73"/>
      <c r="E2" s="73"/>
      <c r="F2" s="73"/>
      <c r="G2" s="73"/>
      <c r="H2" s="73"/>
      <c r="I2" s="73"/>
      <c r="J2" s="73"/>
      <c r="K2" s="73"/>
      <c r="L2" s="73"/>
      <c r="M2" s="73"/>
      <c r="N2" s="73"/>
      <c r="O2" s="73"/>
      <c r="P2" s="73"/>
      <c r="Q2" s="73"/>
      <c r="R2" s="73"/>
      <c r="S2" s="73"/>
      <c r="T2" s="73"/>
    </row>
    <row r="3" spans="2:20" ht="30" customHeight="1" x14ac:dyDescent="0.2">
      <c r="B3" s="12"/>
      <c r="C3" s="727" t="s">
        <v>725</v>
      </c>
      <c r="D3" s="727"/>
      <c r="E3" s="727"/>
      <c r="F3" s="727"/>
      <c r="G3" s="727"/>
      <c r="H3" s="727"/>
      <c r="I3" s="727"/>
      <c r="J3" s="727"/>
      <c r="K3" s="727"/>
      <c r="L3" s="727"/>
      <c r="M3" s="727"/>
      <c r="N3" s="727"/>
      <c r="O3" s="727"/>
      <c r="P3" s="727"/>
      <c r="Q3" s="727"/>
      <c r="R3" s="727"/>
      <c r="S3" s="727"/>
      <c r="T3" s="727"/>
    </row>
    <row r="4" spans="2:20" ht="14.1" customHeight="1" x14ac:dyDescent="0.2">
      <c r="B4" s="12"/>
      <c r="C4" s="98" t="s">
        <v>106</v>
      </c>
      <c r="D4" s="329"/>
      <c r="E4" s="329"/>
      <c r="F4" s="329"/>
      <c r="G4" s="329"/>
      <c r="H4" s="329"/>
      <c r="I4" s="329"/>
      <c r="J4" s="329"/>
      <c r="K4" s="329"/>
      <c r="L4" s="329"/>
      <c r="M4" s="329"/>
      <c r="N4" s="329"/>
      <c r="O4" s="329"/>
      <c r="P4" s="329"/>
      <c r="Q4" s="329"/>
      <c r="R4" s="329"/>
      <c r="S4" s="329"/>
      <c r="T4" s="329"/>
    </row>
    <row r="5" spans="2:20" ht="14.1" customHeight="1" x14ac:dyDescent="0.2">
      <c r="B5" s="12"/>
      <c r="C5" s="725" t="s">
        <v>701</v>
      </c>
      <c r="D5" s="724" t="s">
        <v>720</v>
      </c>
      <c r="E5" s="724"/>
      <c r="F5" s="724"/>
      <c r="G5" s="724"/>
      <c r="H5" s="724"/>
      <c r="I5" s="724"/>
      <c r="J5" s="724"/>
      <c r="K5" s="724"/>
      <c r="L5" s="724"/>
      <c r="M5" s="724"/>
      <c r="N5" s="724"/>
      <c r="O5" s="724"/>
      <c r="P5" s="724"/>
      <c r="Q5" s="724"/>
      <c r="R5" s="724"/>
      <c r="S5" s="724" t="s">
        <v>426</v>
      </c>
      <c r="T5" s="724" t="s">
        <v>721</v>
      </c>
    </row>
    <row r="6" spans="2:20" ht="30" customHeight="1" x14ac:dyDescent="0.2">
      <c r="B6" s="12"/>
      <c r="C6" s="725"/>
      <c r="D6" s="326">
        <v>0</v>
      </c>
      <c r="E6" s="326">
        <v>0.02</v>
      </c>
      <c r="F6" s="326">
        <v>0.04</v>
      </c>
      <c r="G6" s="326">
        <v>0.1</v>
      </c>
      <c r="H6" s="326">
        <v>0.2</v>
      </c>
      <c r="I6" s="326">
        <v>0.35</v>
      </c>
      <c r="J6" s="326">
        <v>0.5</v>
      </c>
      <c r="K6" s="326">
        <v>0.7</v>
      </c>
      <c r="L6" s="326">
        <v>0.75</v>
      </c>
      <c r="M6" s="326">
        <v>1</v>
      </c>
      <c r="N6" s="326">
        <v>1.5</v>
      </c>
      <c r="O6" s="326">
        <v>2.5</v>
      </c>
      <c r="P6" s="326">
        <v>3.7</v>
      </c>
      <c r="Q6" s="326">
        <v>12.5</v>
      </c>
      <c r="R6" s="327" t="s">
        <v>722</v>
      </c>
      <c r="S6" s="724"/>
      <c r="T6" s="724"/>
    </row>
    <row r="7" spans="2:20" ht="22.5" customHeight="1" x14ac:dyDescent="0.2">
      <c r="B7" s="12"/>
      <c r="C7" s="82" t="s">
        <v>705</v>
      </c>
      <c r="D7" s="288">
        <v>0</v>
      </c>
      <c r="E7" s="288">
        <v>0</v>
      </c>
      <c r="F7" s="288">
        <v>0</v>
      </c>
      <c r="G7" s="288">
        <v>0</v>
      </c>
      <c r="H7" s="288">
        <v>1.05</v>
      </c>
      <c r="I7" s="288">
        <v>0</v>
      </c>
      <c r="J7" s="288">
        <v>88.978999999999999</v>
      </c>
      <c r="K7" s="288">
        <v>0</v>
      </c>
      <c r="L7" s="288">
        <v>0</v>
      </c>
      <c r="M7" s="288">
        <v>12418.802</v>
      </c>
      <c r="N7" s="288">
        <v>0.104</v>
      </c>
      <c r="O7" s="288">
        <v>5054.5479999999998</v>
      </c>
      <c r="P7" s="288">
        <v>0</v>
      </c>
      <c r="Q7" s="288">
        <v>0</v>
      </c>
      <c r="R7" s="288">
        <v>0</v>
      </c>
      <c r="S7" s="288">
        <v>17563.482</v>
      </c>
      <c r="T7" s="288">
        <v>17562.277999999998</v>
      </c>
    </row>
    <row r="8" spans="2:20" ht="22.5" customHeight="1" x14ac:dyDescent="0.2">
      <c r="B8" s="12"/>
      <c r="C8" s="80" t="s">
        <v>706</v>
      </c>
      <c r="D8" s="289">
        <v>0</v>
      </c>
      <c r="E8" s="289">
        <v>0</v>
      </c>
      <c r="F8" s="289">
        <v>0</v>
      </c>
      <c r="G8" s="289">
        <v>0</v>
      </c>
      <c r="H8" s="289">
        <v>204.322</v>
      </c>
      <c r="I8" s="289">
        <v>0</v>
      </c>
      <c r="J8" s="289">
        <v>37.448</v>
      </c>
      <c r="K8" s="289">
        <v>0</v>
      </c>
      <c r="L8" s="289">
        <v>0</v>
      </c>
      <c r="M8" s="289">
        <v>0</v>
      </c>
      <c r="N8" s="289">
        <v>0</v>
      </c>
      <c r="O8" s="289">
        <v>0</v>
      </c>
      <c r="P8" s="289">
        <v>0</v>
      </c>
      <c r="Q8" s="289">
        <v>0</v>
      </c>
      <c r="R8" s="289">
        <v>0</v>
      </c>
      <c r="S8" s="289">
        <v>241.77</v>
      </c>
      <c r="T8" s="289">
        <v>217.22499999999999</v>
      </c>
    </row>
    <row r="9" spans="2:20" ht="22.5" customHeight="1" x14ac:dyDescent="0.2">
      <c r="B9" s="12"/>
      <c r="C9" s="82" t="s">
        <v>707</v>
      </c>
      <c r="D9" s="288">
        <v>0</v>
      </c>
      <c r="E9" s="288">
        <v>0</v>
      </c>
      <c r="F9" s="288">
        <v>0</v>
      </c>
      <c r="G9" s="288">
        <v>0</v>
      </c>
      <c r="H9" s="288">
        <v>19.751000000000001</v>
      </c>
      <c r="I9" s="288">
        <v>0</v>
      </c>
      <c r="J9" s="288">
        <v>612.57299999999998</v>
      </c>
      <c r="K9" s="288">
        <v>0</v>
      </c>
      <c r="L9" s="288">
        <v>0</v>
      </c>
      <c r="M9" s="288">
        <v>463.67399999999998</v>
      </c>
      <c r="N9" s="288">
        <v>0</v>
      </c>
      <c r="O9" s="288">
        <v>0</v>
      </c>
      <c r="P9" s="288">
        <v>0</v>
      </c>
      <c r="Q9" s="288">
        <v>0</v>
      </c>
      <c r="R9" s="288">
        <v>0</v>
      </c>
      <c r="S9" s="288">
        <v>1095.998</v>
      </c>
      <c r="T9" s="288">
        <v>1095.134</v>
      </c>
    </row>
    <row r="10" spans="2:20" ht="22.5" customHeight="1" x14ac:dyDescent="0.2">
      <c r="B10" s="12"/>
      <c r="C10" s="80" t="s">
        <v>708</v>
      </c>
      <c r="D10" s="289">
        <v>0</v>
      </c>
      <c r="E10" s="289">
        <v>0</v>
      </c>
      <c r="F10" s="289">
        <v>0</v>
      </c>
      <c r="G10" s="289">
        <v>0</v>
      </c>
      <c r="H10" s="289">
        <v>0</v>
      </c>
      <c r="I10" s="289">
        <v>0</v>
      </c>
      <c r="J10" s="289">
        <v>0</v>
      </c>
      <c r="K10" s="289">
        <v>0</v>
      </c>
      <c r="L10" s="289">
        <v>0</v>
      </c>
      <c r="M10" s="289">
        <v>0</v>
      </c>
      <c r="N10" s="289">
        <v>0</v>
      </c>
      <c r="O10" s="289">
        <v>0</v>
      </c>
      <c r="P10" s="289">
        <v>0</v>
      </c>
      <c r="Q10" s="289">
        <v>0</v>
      </c>
      <c r="R10" s="289">
        <v>0</v>
      </c>
      <c r="S10" s="289">
        <v>0</v>
      </c>
      <c r="T10" s="289">
        <v>0</v>
      </c>
    </row>
    <row r="11" spans="2:20" ht="22.5" customHeight="1" x14ac:dyDescent="0.2">
      <c r="B11" s="12"/>
      <c r="C11" s="82" t="s">
        <v>709</v>
      </c>
      <c r="D11" s="288">
        <v>0</v>
      </c>
      <c r="E11" s="288">
        <v>0</v>
      </c>
      <c r="F11" s="288">
        <v>0</v>
      </c>
      <c r="G11" s="288">
        <v>0</v>
      </c>
      <c r="H11" s="288">
        <v>0</v>
      </c>
      <c r="I11" s="288">
        <v>0</v>
      </c>
      <c r="J11" s="288">
        <v>0</v>
      </c>
      <c r="K11" s="288">
        <v>0</v>
      </c>
      <c r="L11" s="288">
        <v>0</v>
      </c>
      <c r="M11" s="288">
        <v>0</v>
      </c>
      <c r="N11" s="288">
        <v>0</v>
      </c>
      <c r="O11" s="288">
        <v>0</v>
      </c>
      <c r="P11" s="288">
        <v>0</v>
      </c>
      <c r="Q11" s="288">
        <v>0</v>
      </c>
      <c r="R11" s="288">
        <v>0</v>
      </c>
      <c r="S11" s="288">
        <v>0</v>
      </c>
      <c r="T11" s="288">
        <v>0</v>
      </c>
    </row>
    <row r="12" spans="2:20" ht="22.5" customHeight="1" x14ac:dyDescent="0.2">
      <c r="B12" s="12"/>
      <c r="C12" s="80" t="s">
        <v>569</v>
      </c>
      <c r="D12" s="289">
        <v>0</v>
      </c>
      <c r="E12" s="289">
        <v>0</v>
      </c>
      <c r="F12" s="289">
        <v>0</v>
      </c>
      <c r="G12" s="289">
        <v>0</v>
      </c>
      <c r="H12" s="289">
        <v>507.52499999999998</v>
      </c>
      <c r="I12" s="289">
        <v>0</v>
      </c>
      <c r="J12" s="289">
        <v>978.31399999999996</v>
      </c>
      <c r="K12" s="289">
        <v>0</v>
      </c>
      <c r="L12" s="289">
        <v>0</v>
      </c>
      <c r="M12" s="289">
        <v>518.66</v>
      </c>
      <c r="N12" s="289">
        <v>39.232999999999997</v>
      </c>
      <c r="O12" s="289">
        <v>0</v>
      </c>
      <c r="P12" s="289">
        <v>0</v>
      </c>
      <c r="Q12" s="289">
        <v>0</v>
      </c>
      <c r="R12" s="289">
        <v>0</v>
      </c>
      <c r="S12" s="289">
        <v>2043.731</v>
      </c>
      <c r="T12" s="289">
        <v>627.57000000000005</v>
      </c>
    </row>
    <row r="13" spans="2:20" ht="22.5" customHeight="1" x14ac:dyDescent="0.2">
      <c r="B13" s="12"/>
      <c r="C13" s="82" t="s">
        <v>575</v>
      </c>
      <c r="D13" s="288">
        <v>0</v>
      </c>
      <c r="E13" s="288">
        <v>4.0000000000000001E-3</v>
      </c>
      <c r="F13" s="288">
        <v>0</v>
      </c>
      <c r="G13" s="288">
        <v>0</v>
      </c>
      <c r="H13" s="288">
        <v>5.266</v>
      </c>
      <c r="I13" s="288">
        <v>0</v>
      </c>
      <c r="J13" s="288">
        <v>1288.3610000000001</v>
      </c>
      <c r="K13" s="288">
        <v>0</v>
      </c>
      <c r="L13" s="288">
        <v>0</v>
      </c>
      <c r="M13" s="288">
        <v>19842.723000000002</v>
      </c>
      <c r="N13" s="288">
        <v>2.448</v>
      </c>
      <c r="O13" s="288">
        <v>0</v>
      </c>
      <c r="P13" s="288">
        <v>0</v>
      </c>
      <c r="Q13" s="288">
        <v>0</v>
      </c>
      <c r="R13" s="288">
        <v>0</v>
      </c>
      <c r="S13" s="288">
        <v>21138.803</v>
      </c>
      <c r="T13" s="288">
        <v>20602.557000000001</v>
      </c>
    </row>
    <row r="14" spans="2:20" ht="22.5" customHeight="1" x14ac:dyDescent="0.2">
      <c r="B14" s="12"/>
      <c r="C14" s="80" t="s">
        <v>573</v>
      </c>
      <c r="D14" s="289">
        <v>0</v>
      </c>
      <c r="E14" s="289">
        <v>0</v>
      </c>
      <c r="F14" s="289">
        <v>0</v>
      </c>
      <c r="G14" s="289">
        <v>0</v>
      </c>
      <c r="H14" s="289">
        <v>0</v>
      </c>
      <c r="I14" s="289">
        <v>0</v>
      </c>
      <c r="J14" s="289">
        <v>0</v>
      </c>
      <c r="K14" s="289">
        <v>0</v>
      </c>
      <c r="L14" s="289">
        <v>7883.5529999999999</v>
      </c>
      <c r="M14" s="289">
        <v>0</v>
      </c>
      <c r="N14" s="289">
        <v>0</v>
      </c>
      <c r="O14" s="289">
        <v>0</v>
      </c>
      <c r="P14" s="289">
        <v>0</v>
      </c>
      <c r="Q14" s="289">
        <v>0</v>
      </c>
      <c r="R14" s="289">
        <v>0</v>
      </c>
      <c r="S14" s="289">
        <v>7883.5529999999999</v>
      </c>
      <c r="T14" s="289">
        <v>7883.5529999999999</v>
      </c>
    </row>
    <row r="15" spans="2:20" ht="22.5" customHeight="1" x14ac:dyDescent="0.2">
      <c r="B15" s="12"/>
      <c r="C15" s="82" t="s">
        <v>711</v>
      </c>
      <c r="D15" s="288">
        <v>0</v>
      </c>
      <c r="E15" s="288">
        <v>0</v>
      </c>
      <c r="F15" s="288">
        <v>0</v>
      </c>
      <c r="G15" s="288">
        <v>0</v>
      </c>
      <c r="H15" s="288">
        <v>0</v>
      </c>
      <c r="I15" s="288">
        <v>477.43700000000001</v>
      </c>
      <c r="J15" s="288">
        <v>567.59799999999996</v>
      </c>
      <c r="K15" s="288">
        <v>0</v>
      </c>
      <c r="L15" s="288">
        <v>16.015999999999998</v>
      </c>
      <c r="M15" s="288">
        <v>231.995</v>
      </c>
      <c r="N15" s="288">
        <v>0</v>
      </c>
      <c r="O15" s="288">
        <v>0</v>
      </c>
      <c r="P15" s="288">
        <v>0</v>
      </c>
      <c r="Q15" s="288">
        <v>0</v>
      </c>
      <c r="R15" s="288">
        <v>0</v>
      </c>
      <c r="S15" s="288">
        <v>1293.046</v>
      </c>
      <c r="T15" s="288">
        <v>1293.046</v>
      </c>
    </row>
    <row r="16" spans="2:20" ht="22.5" customHeight="1" x14ac:dyDescent="0.2">
      <c r="B16" s="12"/>
      <c r="C16" s="80" t="s">
        <v>712</v>
      </c>
      <c r="D16" s="289">
        <v>0</v>
      </c>
      <c r="E16" s="289">
        <v>0</v>
      </c>
      <c r="F16" s="289">
        <v>0</v>
      </c>
      <c r="G16" s="289">
        <v>0</v>
      </c>
      <c r="H16" s="289">
        <v>0</v>
      </c>
      <c r="I16" s="289">
        <v>0</v>
      </c>
      <c r="J16" s="289">
        <v>0</v>
      </c>
      <c r="K16" s="289">
        <v>0</v>
      </c>
      <c r="L16" s="289">
        <v>0</v>
      </c>
      <c r="M16" s="289">
        <v>229.75299999999999</v>
      </c>
      <c r="N16" s="289">
        <v>282.65100000000001</v>
      </c>
      <c r="O16" s="289">
        <v>0</v>
      </c>
      <c r="P16" s="289">
        <v>0</v>
      </c>
      <c r="Q16" s="289">
        <v>0</v>
      </c>
      <c r="R16" s="289">
        <v>0</v>
      </c>
      <c r="S16" s="289">
        <v>512.40499999999997</v>
      </c>
      <c r="T16" s="289">
        <v>512.40499999999997</v>
      </c>
    </row>
    <row r="17" spans="2:20" ht="22.5" customHeight="1" x14ac:dyDescent="0.2">
      <c r="B17" s="12"/>
      <c r="C17" s="82" t="s">
        <v>723</v>
      </c>
      <c r="D17" s="288">
        <v>0</v>
      </c>
      <c r="E17" s="288">
        <v>0</v>
      </c>
      <c r="F17" s="288">
        <v>0</v>
      </c>
      <c r="G17" s="288">
        <v>0</v>
      </c>
      <c r="H17" s="288">
        <v>0</v>
      </c>
      <c r="I17" s="288">
        <v>0</v>
      </c>
      <c r="J17" s="288">
        <v>0</v>
      </c>
      <c r="K17" s="288">
        <v>0</v>
      </c>
      <c r="L17" s="288">
        <v>0</v>
      </c>
      <c r="M17" s="288">
        <v>0</v>
      </c>
      <c r="N17" s="288">
        <v>448.13</v>
      </c>
      <c r="O17" s="288">
        <v>0</v>
      </c>
      <c r="P17" s="288">
        <v>0</v>
      </c>
      <c r="Q17" s="288">
        <v>0</v>
      </c>
      <c r="R17" s="288">
        <v>0</v>
      </c>
      <c r="S17" s="288">
        <v>448.13</v>
      </c>
      <c r="T17" s="288">
        <v>448.13</v>
      </c>
    </row>
    <row r="18" spans="2:20" ht="22.5" customHeight="1" x14ac:dyDescent="0.2">
      <c r="B18" s="12"/>
      <c r="C18" s="80" t="s">
        <v>563</v>
      </c>
      <c r="D18" s="289">
        <v>0</v>
      </c>
      <c r="E18" s="289">
        <v>0</v>
      </c>
      <c r="F18" s="289">
        <v>0</v>
      </c>
      <c r="G18" s="289">
        <v>0</v>
      </c>
      <c r="H18" s="289">
        <v>0</v>
      </c>
      <c r="I18" s="289">
        <v>0</v>
      </c>
      <c r="J18" s="289">
        <v>0</v>
      </c>
      <c r="K18" s="289">
        <v>0</v>
      </c>
      <c r="L18" s="289">
        <v>0</v>
      </c>
      <c r="M18" s="289">
        <v>0</v>
      </c>
      <c r="N18" s="289">
        <v>0</v>
      </c>
      <c r="O18" s="289">
        <v>0</v>
      </c>
      <c r="P18" s="289">
        <v>0</v>
      </c>
      <c r="Q18" s="289">
        <v>0</v>
      </c>
      <c r="R18" s="289">
        <v>0</v>
      </c>
      <c r="S18" s="289">
        <v>0</v>
      </c>
      <c r="T18" s="289">
        <v>0</v>
      </c>
    </row>
    <row r="19" spans="2:20" ht="22.5" customHeight="1" x14ac:dyDescent="0.2">
      <c r="B19" s="12"/>
      <c r="C19" s="82" t="s">
        <v>714</v>
      </c>
      <c r="D19" s="288">
        <v>0</v>
      </c>
      <c r="E19" s="288">
        <v>0</v>
      </c>
      <c r="F19" s="288">
        <v>0</v>
      </c>
      <c r="G19" s="288">
        <v>0</v>
      </c>
      <c r="H19" s="288">
        <v>0</v>
      </c>
      <c r="I19" s="288">
        <v>0</v>
      </c>
      <c r="J19" s="288">
        <v>0</v>
      </c>
      <c r="K19" s="288">
        <v>0</v>
      </c>
      <c r="L19" s="288">
        <v>0</v>
      </c>
      <c r="M19" s="288">
        <v>0</v>
      </c>
      <c r="N19" s="288">
        <v>0</v>
      </c>
      <c r="O19" s="288">
        <v>0</v>
      </c>
      <c r="P19" s="288">
        <v>0</v>
      </c>
      <c r="Q19" s="288">
        <v>0</v>
      </c>
      <c r="R19" s="288">
        <v>0</v>
      </c>
      <c r="S19" s="288">
        <v>0</v>
      </c>
      <c r="T19" s="288">
        <v>0</v>
      </c>
    </row>
    <row r="20" spans="2:20" ht="22.5" customHeight="1" x14ac:dyDescent="0.2">
      <c r="B20" s="12"/>
      <c r="C20" s="80" t="s">
        <v>715</v>
      </c>
      <c r="D20" s="289">
        <v>0</v>
      </c>
      <c r="E20" s="289">
        <v>0</v>
      </c>
      <c r="F20" s="289">
        <v>0</v>
      </c>
      <c r="G20" s="289">
        <v>0</v>
      </c>
      <c r="H20" s="289">
        <v>0</v>
      </c>
      <c r="I20" s="289">
        <v>0</v>
      </c>
      <c r="J20" s="289">
        <v>0</v>
      </c>
      <c r="K20" s="289">
        <v>0</v>
      </c>
      <c r="L20" s="289">
        <v>0</v>
      </c>
      <c r="M20" s="289">
        <v>0</v>
      </c>
      <c r="N20" s="289">
        <v>0</v>
      </c>
      <c r="O20" s="289">
        <v>0</v>
      </c>
      <c r="P20" s="289">
        <v>0</v>
      </c>
      <c r="Q20" s="289">
        <v>0</v>
      </c>
      <c r="R20" s="289">
        <v>0</v>
      </c>
      <c r="S20" s="289">
        <v>0</v>
      </c>
      <c r="T20" s="289">
        <v>0</v>
      </c>
    </row>
    <row r="21" spans="2:20" ht="22.5" customHeight="1" x14ac:dyDescent="0.2">
      <c r="B21" s="12"/>
      <c r="C21" s="82" t="s">
        <v>716</v>
      </c>
      <c r="D21" s="288">
        <v>0</v>
      </c>
      <c r="E21" s="288">
        <v>0</v>
      </c>
      <c r="F21" s="288">
        <v>0</v>
      </c>
      <c r="G21" s="288">
        <v>0</v>
      </c>
      <c r="H21" s="288">
        <v>0</v>
      </c>
      <c r="I21" s="288">
        <v>0</v>
      </c>
      <c r="J21" s="288">
        <v>0</v>
      </c>
      <c r="K21" s="288">
        <v>0</v>
      </c>
      <c r="L21" s="288">
        <v>0</v>
      </c>
      <c r="M21" s="288">
        <v>0</v>
      </c>
      <c r="N21" s="288">
        <v>0</v>
      </c>
      <c r="O21" s="288">
        <v>0</v>
      </c>
      <c r="P21" s="288">
        <v>0</v>
      </c>
      <c r="Q21" s="288">
        <v>0</v>
      </c>
      <c r="R21" s="288">
        <v>0</v>
      </c>
      <c r="S21" s="288">
        <v>0</v>
      </c>
      <c r="T21" s="288">
        <v>0</v>
      </c>
    </row>
    <row r="22" spans="2:20" ht="22.5" customHeight="1" x14ac:dyDescent="0.2">
      <c r="B22" s="12"/>
      <c r="C22" s="80" t="s">
        <v>724</v>
      </c>
      <c r="D22" s="289">
        <v>0</v>
      </c>
      <c r="E22" s="289">
        <v>0</v>
      </c>
      <c r="F22" s="289">
        <v>0</v>
      </c>
      <c r="G22" s="289">
        <v>0</v>
      </c>
      <c r="H22" s="289">
        <v>30.323</v>
      </c>
      <c r="I22" s="289">
        <v>0</v>
      </c>
      <c r="J22" s="289">
        <v>0</v>
      </c>
      <c r="K22" s="289">
        <v>0</v>
      </c>
      <c r="L22" s="289">
        <v>0</v>
      </c>
      <c r="M22" s="289">
        <v>11387.403</v>
      </c>
      <c r="N22" s="289">
        <v>0</v>
      </c>
      <c r="O22" s="289">
        <v>0</v>
      </c>
      <c r="P22" s="289">
        <v>0</v>
      </c>
      <c r="Q22" s="289">
        <v>0</v>
      </c>
      <c r="R22" s="289">
        <v>0</v>
      </c>
      <c r="S22" s="289">
        <v>11417.726000000001</v>
      </c>
      <c r="T22" s="289">
        <v>11417.726000000001</v>
      </c>
    </row>
    <row r="23" spans="2:20" ht="22.5" customHeight="1" x14ac:dyDescent="0.2">
      <c r="B23" s="12"/>
      <c r="C23" s="189" t="s">
        <v>426</v>
      </c>
      <c r="D23" s="323">
        <v>0</v>
      </c>
      <c r="E23" s="323">
        <v>4.0000000000000001E-3</v>
      </c>
      <c r="F23" s="323">
        <v>0</v>
      </c>
      <c r="G23" s="323">
        <v>0</v>
      </c>
      <c r="H23" s="323">
        <v>768.23800000000006</v>
      </c>
      <c r="I23" s="323">
        <v>477.43700000000001</v>
      </c>
      <c r="J23" s="323">
        <v>3573.2719999999999</v>
      </c>
      <c r="K23" s="323">
        <v>0</v>
      </c>
      <c r="L23" s="323">
        <v>7899.5690000000004</v>
      </c>
      <c r="M23" s="323">
        <v>45093.008999999998</v>
      </c>
      <c r="N23" s="323">
        <v>772.56600000000003</v>
      </c>
      <c r="O23" s="323">
        <v>5054.5479999999998</v>
      </c>
      <c r="P23" s="323">
        <v>0</v>
      </c>
      <c r="Q23" s="323">
        <v>0</v>
      </c>
      <c r="R23" s="323">
        <v>0</v>
      </c>
      <c r="S23" s="323">
        <v>63638.642999999996</v>
      </c>
      <c r="T23" s="323">
        <v>61659.624000000003</v>
      </c>
    </row>
    <row r="24" spans="2:20" ht="16.7" customHeight="1" x14ac:dyDescent="0.2">
      <c r="B24" s="12"/>
      <c r="C24" s="767" t="s">
        <v>718</v>
      </c>
      <c r="D24" s="767"/>
      <c r="E24" s="767"/>
      <c r="F24" s="767"/>
      <c r="G24" s="767"/>
      <c r="H24" s="767"/>
      <c r="I24" s="767"/>
      <c r="J24" s="767"/>
      <c r="K24" s="767"/>
      <c r="L24" s="767"/>
      <c r="M24" s="767"/>
      <c r="N24" s="767"/>
      <c r="O24" s="767"/>
      <c r="P24" s="767"/>
      <c r="Q24" s="767"/>
      <c r="R24" s="767"/>
      <c r="S24" s="767"/>
      <c r="T24" s="767"/>
    </row>
    <row r="25" spans="2:20" ht="14.1" customHeight="1" x14ac:dyDescent="0.2"/>
    <row r="26" spans="2:20" ht="14.1" customHeight="1" x14ac:dyDescent="0.2"/>
    <row r="27" spans="2:20" ht="14.1" customHeight="1" x14ac:dyDescent="0.2"/>
    <row r="28" spans="2:20" ht="14.1" customHeight="1" x14ac:dyDescent="0.2"/>
    <row r="29" spans="2:20" ht="30" customHeight="1" x14ac:dyDescent="0.2"/>
    <row r="30" spans="2:20" ht="14.1" customHeight="1" x14ac:dyDescent="0.2"/>
    <row r="31" spans="2:20" ht="14.1" customHeight="1" x14ac:dyDescent="0.2"/>
    <row r="32" spans="2:20" ht="30"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14.1" customHeight="1" x14ac:dyDescent="0.2"/>
    <row r="51" ht="14.1" customHeight="1" x14ac:dyDescent="0.2"/>
    <row r="52" ht="14.1" customHeight="1" x14ac:dyDescent="0.2"/>
    <row r="53" ht="14.1" customHeight="1" x14ac:dyDescent="0.2"/>
    <row r="54" ht="15" customHeight="1" x14ac:dyDescent="0.2"/>
    <row r="55" ht="30" customHeight="1" x14ac:dyDescent="0.2"/>
    <row r="56" ht="14.1" customHeight="1" x14ac:dyDescent="0.2"/>
    <row r="57" ht="14.1" customHeight="1" x14ac:dyDescent="0.2"/>
    <row r="58" ht="30"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14.1" customHeight="1" x14ac:dyDescent="0.2"/>
  </sheetData>
  <mergeCells count="6">
    <mergeCell ref="C5:C6"/>
    <mergeCell ref="C3:T3"/>
    <mergeCell ref="D5:R5"/>
    <mergeCell ref="C24:T24"/>
    <mergeCell ref="S5:S6"/>
    <mergeCell ref="T5:T6"/>
  </mergeCells>
  <printOptions horizontalCentered="1"/>
  <pageMargins left="0.25" right="0.25" top="0.75" bottom="0.75" header="0.3" footer="0.3"/>
  <pageSetup paperSize="9" scale="6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Q65"/>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0.7109375" collapsed="false"/>
    <col min="3" max="15" customWidth="true" width="12.7109375" collapsed="false"/>
    <col min="16" max="16" customWidth="true" width="13.85546875" collapsed="false"/>
    <col min="17" max="17" customWidth="true" width="12.7109375" collapsed="false"/>
  </cols>
  <sheetData>
    <row r="1" spans="2:17" ht="16.7" customHeight="1" x14ac:dyDescent="0.2">
      <c r="B1" s="12"/>
      <c r="C1" s="12"/>
      <c r="D1" s="12"/>
      <c r="E1" s="12"/>
      <c r="F1" s="12"/>
      <c r="G1" s="12"/>
      <c r="H1" s="12"/>
      <c r="I1" s="12"/>
      <c r="J1" s="12"/>
      <c r="K1" s="12"/>
      <c r="L1" s="12"/>
      <c r="M1" s="12"/>
      <c r="N1" s="12"/>
      <c r="O1" s="12"/>
      <c r="P1" s="12"/>
      <c r="Q1" s="12"/>
    </row>
    <row r="2" spans="2:17" ht="15" customHeight="1" x14ac:dyDescent="0.2">
      <c r="B2" s="73"/>
      <c r="C2" s="73"/>
      <c r="D2" s="73"/>
      <c r="E2" s="73"/>
      <c r="F2" s="100"/>
      <c r="G2" s="100"/>
      <c r="H2" s="100"/>
      <c r="I2" s="100"/>
      <c r="J2" s="100"/>
      <c r="K2" s="100"/>
      <c r="L2" s="100"/>
      <c r="M2" s="100"/>
      <c r="N2" s="100"/>
      <c r="O2" s="100"/>
      <c r="P2" s="100"/>
      <c r="Q2" s="100"/>
    </row>
    <row r="3" spans="2:17" ht="26.65" customHeight="1" x14ac:dyDescent="0.2">
      <c r="B3" s="727" t="s">
        <v>726</v>
      </c>
      <c r="C3" s="727"/>
      <c r="D3" s="727"/>
      <c r="E3" s="727"/>
      <c r="F3" s="769"/>
      <c r="G3" s="769"/>
      <c r="H3" s="769"/>
      <c r="I3" s="769"/>
      <c r="J3" s="769"/>
      <c r="K3" s="769"/>
      <c r="L3" s="769"/>
      <c r="M3" s="769"/>
      <c r="N3" s="769"/>
      <c r="O3" s="102"/>
      <c r="P3" s="102"/>
      <c r="Q3" s="102"/>
    </row>
    <row r="4" spans="2:17" ht="13.35" customHeight="1" x14ac:dyDescent="0.2">
      <c r="B4" s="330" t="s">
        <v>106</v>
      </c>
      <c r="C4" s="329"/>
      <c r="D4" s="329"/>
      <c r="E4" s="329"/>
      <c r="F4" s="329"/>
      <c r="G4" s="329"/>
      <c r="H4" s="329"/>
      <c r="I4" s="103"/>
      <c r="J4" s="329"/>
      <c r="K4" s="329"/>
      <c r="L4" s="329"/>
      <c r="M4" s="329"/>
      <c r="N4" s="329"/>
      <c r="O4" s="329"/>
      <c r="P4" s="329"/>
      <c r="Q4" s="329"/>
    </row>
    <row r="5" spans="2:17" ht="23.25" customHeight="1" x14ac:dyDescent="0.2">
      <c r="B5" s="331"/>
      <c r="C5" s="724" t="s">
        <v>727</v>
      </c>
      <c r="D5" s="724"/>
      <c r="E5" s="724"/>
      <c r="F5" s="724" t="s">
        <v>728</v>
      </c>
      <c r="G5" s="724"/>
      <c r="H5" s="724"/>
      <c r="I5" s="768" t="s">
        <v>729</v>
      </c>
      <c r="J5" s="768" t="s">
        <v>730</v>
      </c>
      <c r="K5" s="768" t="s">
        <v>731</v>
      </c>
      <c r="L5" s="768" t="s">
        <v>732</v>
      </c>
      <c r="M5" s="768" t="s">
        <v>211</v>
      </c>
      <c r="N5" s="768" t="s">
        <v>733</v>
      </c>
      <c r="O5" s="768" t="s">
        <v>734</v>
      </c>
      <c r="P5" s="768" t="s">
        <v>735</v>
      </c>
      <c r="Q5" s="768" t="s">
        <v>736</v>
      </c>
    </row>
    <row r="6" spans="2:17" ht="40.700000000000003" customHeight="1" x14ac:dyDescent="0.2">
      <c r="B6" s="42"/>
      <c r="C6" s="327" t="s">
        <v>737</v>
      </c>
      <c r="D6" s="327" t="s">
        <v>738</v>
      </c>
      <c r="E6" s="327" t="s">
        <v>739</v>
      </c>
      <c r="F6" s="327" t="s">
        <v>737</v>
      </c>
      <c r="G6" s="327" t="s">
        <v>738</v>
      </c>
      <c r="H6" s="327" t="s">
        <v>740</v>
      </c>
      <c r="I6" s="768"/>
      <c r="J6" s="768"/>
      <c r="K6" s="768"/>
      <c r="L6" s="768"/>
      <c r="M6" s="768"/>
      <c r="N6" s="768"/>
      <c r="O6" s="768"/>
      <c r="P6" s="768"/>
      <c r="Q6" s="768"/>
    </row>
    <row r="7" spans="2:17" ht="15" customHeight="1" x14ac:dyDescent="0.2">
      <c r="B7" s="151" t="s">
        <v>741</v>
      </c>
      <c r="C7" s="323">
        <v>20665.207999999999</v>
      </c>
      <c r="D7" s="323">
        <v>6642.3540000000003</v>
      </c>
      <c r="E7" s="323">
        <v>27307.562000000002</v>
      </c>
      <c r="F7" s="323">
        <v>20665.207999999999</v>
      </c>
      <c r="G7" s="323">
        <v>970.55600000000004</v>
      </c>
      <c r="H7" s="323">
        <v>21635.763999999999</v>
      </c>
      <c r="I7" s="332">
        <v>0</v>
      </c>
      <c r="J7" s="323">
        <v>0.93500000000000005</v>
      </c>
      <c r="K7" s="332">
        <v>0</v>
      </c>
      <c r="L7" s="323">
        <v>0</v>
      </c>
      <c r="M7" s="323">
        <v>15032.406000000001</v>
      </c>
      <c r="N7" s="332">
        <v>0.69479999999999997</v>
      </c>
      <c r="O7" s="323">
        <v>321.20600000000002</v>
      </c>
      <c r="P7" s="323">
        <v>-386.57600000000002</v>
      </c>
      <c r="Q7" s="323">
        <v>1202.5930000000001</v>
      </c>
    </row>
    <row r="8" spans="2:17" ht="14.1" customHeight="1" x14ac:dyDescent="0.2">
      <c r="B8" s="177" t="s">
        <v>569</v>
      </c>
      <c r="C8" s="333">
        <v>0</v>
      </c>
      <c r="D8" s="333">
        <v>0</v>
      </c>
      <c r="E8" s="333">
        <v>0</v>
      </c>
      <c r="F8" s="333">
        <v>0</v>
      </c>
      <c r="G8" s="333">
        <v>0</v>
      </c>
      <c r="H8" s="333">
        <v>0</v>
      </c>
      <c r="I8" s="334">
        <v>0</v>
      </c>
      <c r="J8" s="333">
        <v>0</v>
      </c>
      <c r="K8" s="334">
        <v>0</v>
      </c>
      <c r="L8" s="333">
        <v>0</v>
      </c>
      <c r="M8" s="333">
        <v>0</v>
      </c>
      <c r="N8" s="334">
        <v>0</v>
      </c>
      <c r="O8" s="333">
        <v>0</v>
      </c>
      <c r="P8" s="333">
        <v>0</v>
      </c>
      <c r="Q8" s="333">
        <v>0</v>
      </c>
    </row>
    <row r="9" spans="2:17" ht="15" customHeight="1" x14ac:dyDescent="0.2">
      <c r="B9" s="165" t="s">
        <v>575</v>
      </c>
      <c r="C9" s="335">
        <v>87339.172000000006</v>
      </c>
      <c r="D9" s="335">
        <v>50720.040999999997</v>
      </c>
      <c r="E9" s="335">
        <v>138059.212</v>
      </c>
      <c r="F9" s="335">
        <v>79253.024000000005</v>
      </c>
      <c r="G9" s="335">
        <v>15896.847</v>
      </c>
      <c r="H9" s="335">
        <v>95149.87</v>
      </c>
      <c r="I9" s="336">
        <v>3.8800000000000001E-2</v>
      </c>
      <c r="J9" s="335">
        <v>50.875</v>
      </c>
      <c r="K9" s="336">
        <v>0.43240000000000001</v>
      </c>
      <c r="L9" s="335">
        <v>2.5259999999999998</v>
      </c>
      <c r="M9" s="335">
        <v>58702.273000000001</v>
      </c>
      <c r="N9" s="336">
        <v>0.6169</v>
      </c>
      <c r="O9" s="335">
        <v>1539.846</v>
      </c>
      <c r="P9" s="335">
        <v>-2174.7669999999998</v>
      </c>
      <c r="Q9" s="335">
        <v>4696.1819999999998</v>
      </c>
    </row>
    <row r="10" spans="2:17" ht="14.1" customHeight="1" x14ac:dyDescent="0.2">
      <c r="B10" s="337" t="s">
        <v>742</v>
      </c>
      <c r="C10" s="333">
        <v>19191.413</v>
      </c>
      <c r="D10" s="333">
        <v>4595.2740000000003</v>
      </c>
      <c r="E10" s="333">
        <v>23786.687000000002</v>
      </c>
      <c r="F10" s="333">
        <v>15916.808999999999</v>
      </c>
      <c r="G10" s="333">
        <v>1683.998</v>
      </c>
      <c r="H10" s="333">
        <v>17600.808000000001</v>
      </c>
      <c r="I10" s="334">
        <v>8.9599999999999999E-2</v>
      </c>
      <c r="J10" s="333">
        <v>40.323999999999998</v>
      </c>
      <c r="K10" s="334">
        <v>0.39529999999999998</v>
      </c>
      <c r="L10" s="333">
        <v>2.738</v>
      </c>
      <c r="M10" s="333">
        <v>11514.674999999999</v>
      </c>
      <c r="N10" s="334">
        <v>0.6542</v>
      </c>
      <c r="O10" s="333">
        <v>651.89</v>
      </c>
      <c r="P10" s="333">
        <v>-813.56500000000005</v>
      </c>
      <c r="Q10" s="333">
        <v>921.17399999999998</v>
      </c>
    </row>
    <row r="11" spans="2:17" ht="15" customHeight="1" x14ac:dyDescent="0.2">
      <c r="B11" s="338" t="s">
        <v>743</v>
      </c>
      <c r="C11" s="335">
        <v>68147.758000000002</v>
      </c>
      <c r="D11" s="335">
        <v>46124.766000000003</v>
      </c>
      <c r="E11" s="335">
        <v>114272.52499999999</v>
      </c>
      <c r="F11" s="335">
        <v>63336.214</v>
      </c>
      <c r="G11" s="335">
        <v>14212.849</v>
      </c>
      <c r="H11" s="335">
        <v>77549.062999999995</v>
      </c>
      <c r="I11" s="336">
        <v>2.7300000000000001E-2</v>
      </c>
      <c r="J11" s="335">
        <v>10.551</v>
      </c>
      <c r="K11" s="336">
        <v>0.44080000000000003</v>
      </c>
      <c r="L11" s="335">
        <v>2.4780000000000002</v>
      </c>
      <c r="M11" s="335">
        <v>47187.597999999998</v>
      </c>
      <c r="N11" s="336">
        <v>0.60850000000000004</v>
      </c>
      <c r="O11" s="335">
        <v>887.95500000000004</v>
      </c>
      <c r="P11" s="335">
        <v>-1361.202</v>
      </c>
      <c r="Q11" s="335">
        <v>3775.0079999999998</v>
      </c>
    </row>
    <row r="12" spans="2:17" ht="14.1" customHeight="1" x14ac:dyDescent="0.2">
      <c r="B12" s="177" t="s">
        <v>710</v>
      </c>
      <c r="C12" s="333">
        <v>184778.92499999999</v>
      </c>
      <c r="D12" s="333">
        <v>61072.752999999997</v>
      </c>
      <c r="E12" s="333">
        <v>245851.67800000001</v>
      </c>
      <c r="F12" s="333">
        <v>179418.27799999999</v>
      </c>
      <c r="G12" s="333">
        <v>12621.735000000001</v>
      </c>
      <c r="H12" s="333">
        <v>192040.01199999999</v>
      </c>
      <c r="I12" s="334">
        <v>4.6100000000000002E-2</v>
      </c>
      <c r="J12" s="333">
        <v>17626.378000000001</v>
      </c>
      <c r="K12" s="334">
        <v>0.30149999999999999</v>
      </c>
      <c r="L12" s="333">
        <v>0</v>
      </c>
      <c r="M12" s="333">
        <v>39775.156999999999</v>
      </c>
      <c r="N12" s="334">
        <v>0.20710000000000001</v>
      </c>
      <c r="O12" s="333">
        <v>3479.9119999999998</v>
      </c>
      <c r="P12" s="333">
        <v>-4263.451</v>
      </c>
      <c r="Q12" s="333">
        <v>3182.0129999999999</v>
      </c>
    </row>
    <row r="13" spans="2:17" ht="15" customHeight="1" x14ac:dyDescent="0.2">
      <c r="B13" s="338" t="s">
        <v>744</v>
      </c>
      <c r="C13" s="335">
        <v>11301.743</v>
      </c>
      <c r="D13" s="335">
        <v>2614.279</v>
      </c>
      <c r="E13" s="335">
        <v>13916.022000000001</v>
      </c>
      <c r="F13" s="335">
        <v>11296.715</v>
      </c>
      <c r="G13" s="335">
        <v>447.916</v>
      </c>
      <c r="H13" s="335">
        <v>11744.630999999999</v>
      </c>
      <c r="I13" s="336">
        <v>9.0800000000000006E-2</v>
      </c>
      <c r="J13" s="335">
        <v>143.733</v>
      </c>
      <c r="K13" s="336">
        <v>0.24979999999999999</v>
      </c>
      <c r="L13" s="335">
        <v>0</v>
      </c>
      <c r="M13" s="335">
        <v>3100.509</v>
      </c>
      <c r="N13" s="336">
        <v>0.26400000000000001</v>
      </c>
      <c r="O13" s="335">
        <v>392.34100000000001</v>
      </c>
      <c r="P13" s="335">
        <v>-354.98</v>
      </c>
      <c r="Q13" s="335">
        <v>248.041</v>
      </c>
    </row>
    <row r="14" spans="2:17" ht="14.1" customHeight="1" x14ac:dyDescent="0.2">
      <c r="B14" s="337" t="s">
        <v>745</v>
      </c>
      <c r="C14" s="333">
        <v>142404.61600000001</v>
      </c>
      <c r="D14" s="333">
        <v>24847.992999999999</v>
      </c>
      <c r="E14" s="333">
        <v>167252.609</v>
      </c>
      <c r="F14" s="333">
        <v>142404.33100000001</v>
      </c>
      <c r="G14" s="333">
        <v>1041.6389999999999</v>
      </c>
      <c r="H14" s="333">
        <v>143445.97</v>
      </c>
      <c r="I14" s="334">
        <v>4.0300000000000002E-2</v>
      </c>
      <c r="J14" s="333">
        <v>2150.84</v>
      </c>
      <c r="K14" s="334">
        <v>0.22090000000000001</v>
      </c>
      <c r="L14" s="333">
        <v>0</v>
      </c>
      <c r="M14" s="333">
        <v>23386.697</v>
      </c>
      <c r="N14" s="334">
        <v>0.16300000000000001</v>
      </c>
      <c r="O14" s="333">
        <v>1751.402</v>
      </c>
      <c r="P14" s="333">
        <v>-2286.3879999999999</v>
      </c>
      <c r="Q14" s="333">
        <v>1870.9359999999999</v>
      </c>
    </row>
    <row r="15" spans="2:17" ht="15" customHeight="1" x14ac:dyDescent="0.2">
      <c r="B15" s="338" t="s">
        <v>746</v>
      </c>
      <c r="C15" s="335">
        <v>5307.201</v>
      </c>
      <c r="D15" s="335">
        <v>23001.561000000002</v>
      </c>
      <c r="E15" s="335">
        <v>28308.760999999999</v>
      </c>
      <c r="F15" s="335">
        <v>5307.201</v>
      </c>
      <c r="G15" s="335">
        <v>7383.4960000000001</v>
      </c>
      <c r="H15" s="335">
        <v>12690.697</v>
      </c>
      <c r="I15" s="336">
        <v>1.84E-2</v>
      </c>
      <c r="J15" s="335">
        <v>11633.312</v>
      </c>
      <c r="K15" s="336">
        <v>0.76910000000000001</v>
      </c>
      <c r="L15" s="335">
        <v>0</v>
      </c>
      <c r="M15" s="335">
        <v>3370.4189999999999</v>
      </c>
      <c r="N15" s="336">
        <v>0.2656</v>
      </c>
      <c r="O15" s="335">
        <v>188.81899999999999</v>
      </c>
      <c r="P15" s="335">
        <v>-187.96799999999999</v>
      </c>
      <c r="Q15" s="335">
        <v>269.63400000000001</v>
      </c>
    </row>
    <row r="16" spans="2:17" ht="14.1" customHeight="1" x14ac:dyDescent="0.2">
      <c r="B16" s="337" t="s">
        <v>747</v>
      </c>
      <c r="C16" s="333">
        <v>15627.027</v>
      </c>
      <c r="D16" s="333">
        <v>6797.7939999999999</v>
      </c>
      <c r="E16" s="333">
        <v>22424.821</v>
      </c>
      <c r="F16" s="333">
        <v>10289.788</v>
      </c>
      <c r="G16" s="333">
        <v>2403.0169999999998</v>
      </c>
      <c r="H16" s="333">
        <v>12692.805</v>
      </c>
      <c r="I16" s="334">
        <v>8.6099999999999996E-2</v>
      </c>
      <c r="J16" s="333">
        <v>707.39800000000002</v>
      </c>
      <c r="K16" s="334">
        <v>0.48159999999999997</v>
      </c>
      <c r="L16" s="333">
        <v>0</v>
      </c>
      <c r="M16" s="333">
        <v>4144.1379999999999</v>
      </c>
      <c r="N16" s="334">
        <v>0.32650000000000001</v>
      </c>
      <c r="O16" s="333">
        <v>633.40499999999997</v>
      </c>
      <c r="P16" s="333">
        <v>-836.09900000000005</v>
      </c>
      <c r="Q16" s="333">
        <v>331.53100000000001</v>
      </c>
    </row>
    <row r="17" spans="2:17" ht="15" customHeight="1" x14ac:dyDescent="0.2">
      <c r="B17" s="338" t="s">
        <v>748</v>
      </c>
      <c r="C17" s="335">
        <v>10138.339</v>
      </c>
      <c r="D17" s="335">
        <v>3811.127</v>
      </c>
      <c r="E17" s="335">
        <v>13949.466</v>
      </c>
      <c r="F17" s="335">
        <v>10120.242</v>
      </c>
      <c r="G17" s="335">
        <v>1345.6669999999999</v>
      </c>
      <c r="H17" s="335">
        <v>11465.909</v>
      </c>
      <c r="I17" s="336">
        <v>5.9799999999999999E-2</v>
      </c>
      <c r="J17" s="335">
        <v>2991.0949999999998</v>
      </c>
      <c r="K17" s="336">
        <v>0.64700000000000002</v>
      </c>
      <c r="L17" s="335">
        <v>0</v>
      </c>
      <c r="M17" s="335">
        <v>5773.3940000000002</v>
      </c>
      <c r="N17" s="336">
        <v>0.50349999999999995</v>
      </c>
      <c r="O17" s="335">
        <v>513.94399999999996</v>
      </c>
      <c r="P17" s="335">
        <v>-598.01700000000005</v>
      </c>
      <c r="Q17" s="335">
        <v>461.87200000000001</v>
      </c>
    </row>
    <row r="18" spans="2:17" ht="15" customHeight="1" x14ac:dyDescent="0.2">
      <c r="B18" s="339" t="s">
        <v>749</v>
      </c>
      <c r="C18" s="340">
        <v>272118.09700000001</v>
      </c>
      <c r="D18" s="340">
        <v>111792.79399999999</v>
      </c>
      <c r="E18" s="340">
        <v>383910.891</v>
      </c>
      <c r="F18" s="340">
        <v>258671.30100000001</v>
      </c>
      <c r="G18" s="340">
        <v>28518.581999999999</v>
      </c>
      <c r="H18" s="340">
        <v>287189.88299999997</v>
      </c>
      <c r="I18" s="341">
        <v>4.3700000000000003E-2</v>
      </c>
      <c r="J18" s="340">
        <v>17677.253000000001</v>
      </c>
      <c r="K18" s="341">
        <v>0.34489999999999998</v>
      </c>
      <c r="L18" s="340">
        <v>2.5259999999999998</v>
      </c>
      <c r="M18" s="340">
        <v>98477.43</v>
      </c>
      <c r="N18" s="341">
        <v>0.34289999999999998</v>
      </c>
      <c r="O18" s="340">
        <v>5019.7579999999998</v>
      </c>
      <c r="P18" s="340">
        <v>-6438.2179999999998</v>
      </c>
      <c r="Q18" s="340">
        <v>7878.1940000000004</v>
      </c>
    </row>
    <row r="19" spans="2:17" ht="15" customHeight="1" x14ac:dyDescent="0.2">
      <c r="B19" s="342" t="s">
        <v>750</v>
      </c>
      <c r="C19" s="343">
        <v>292783.304</v>
      </c>
      <c r="D19" s="343">
        <v>118435.148</v>
      </c>
      <c r="E19" s="343">
        <v>411218.45199999999</v>
      </c>
      <c r="F19" s="343">
        <v>279336.50900000002</v>
      </c>
      <c r="G19" s="343">
        <v>29489.137999999999</v>
      </c>
      <c r="H19" s="343">
        <v>308825.64600000001</v>
      </c>
      <c r="I19" s="344">
        <v>4.3700000000000003E-2</v>
      </c>
      <c r="J19" s="343">
        <v>17678.187999999998</v>
      </c>
      <c r="K19" s="344">
        <v>0.34489999999999998</v>
      </c>
      <c r="L19" s="343">
        <v>2.5259999999999998</v>
      </c>
      <c r="M19" s="343">
        <v>113509.837</v>
      </c>
      <c r="N19" s="344">
        <v>0.36759999999999998</v>
      </c>
      <c r="O19" s="343">
        <v>5340.9639999999999</v>
      </c>
      <c r="P19" s="343">
        <v>-6824.7939999999999</v>
      </c>
      <c r="Q19" s="343">
        <v>9080.7870000000003</v>
      </c>
    </row>
    <row r="20" spans="2:17" ht="30" customHeight="1" x14ac:dyDescent="0.2">
      <c r="B20" s="735" t="s">
        <v>751</v>
      </c>
      <c r="C20" s="735"/>
      <c r="D20" s="735"/>
      <c r="E20" s="735"/>
      <c r="F20" s="735"/>
      <c r="G20" s="735"/>
      <c r="H20" s="735"/>
      <c r="I20" s="735"/>
      <c r="J20" s="735"/>
      <c r="K20" s="735"/>
      <c r="L20" s="735"/>
      <c r="M20" s="735"/>
      <c r="N20" s="735"/>
      <c r="O20" s="735"/>
      <c r="P20" s="735"/>
      <c r="Q20" s="735"/>
    </row>
    <row r="21" spans="2:17" ht="14.1" customHeight="1" x14ac:dyDescent="0.2"/>
    <row r="22" spans="2:17" ht="14.1" customHeight="1" x14ac:dyDescent="0.2"/>
    <row r="23" spans="2:17" ht="14.1" customHeight="1" x14ac:dyDescent="0.2"/>
    <row r="24" spans="2:17" ht="15" customHeight="1" x14ac:dyDescent="0.2"/>
    <row r="25" spans="2:17" ht="26.65" customHeight="1" x14ac:dyDescent="0.2"/>
    <row r="26" spans="2:17" ht="13.35" customHeight="1" x14ac:dyDescent="0.2"/>
    <row r="27" spans="2:17" ht="23.25" customHeight="1" x14ac:dyDescent="0.2"/>
    <row r="28" spans="2:17" ht="40.700000000000003" customHeight="1" x14ac:dyDescent="0.2"/>
    <row r="29" spans="2:17" ht="15" customHeight="1" x14ac:dyDescent="0.2"/>
    <row r="30" spans="2:17" ht="14.1" customHeight="1" x14ac:dyDescent="0.2"/>
    <row r="31" spans="2:17" ht="15" customHeight="1" x14ac:dyDescent="0.2"/>
    <row r="32" spans="2:17" ht="14.1" customHeight="1" x14ac:dyDescent="0.2"/>
    <row r="33" ht="15" customHeight="1" x14ac:dyDescent="0.2"/>
    <row r="34" ht="14.1" customHeight="1" x14ac:dyDescent="0.2"/>
    <row r="35" ht="15" customHeight="1" x14ac:dyDescent="0.2"/>
    <row r="36" ht="14.1" customHeight="1" x14ac:dyDescent="0.2"/>
    <row r="37" ht="15" customHeight="1" x14ac:dyDescent="0.2"/>
    <row r="38" ht="14.1" customHeight="1" x14ac:dyDescent="0.2"/>
    <row r="39" ht="15" customHeight="1" x14ac:dyDescent="0.2"/>
    <row r="40" ht="15" customHeight="1" x14ac:dyDescent="0.2"/>
    <row r="41" ht="15" customHeight="1" x14ac:dyDescent="0.2"/>
    <row r="42" ht="44.1" customHeight="1" x14ac:dyDescent="0.2"/>
    <row r="43" ht="12.6" customHeight="1" x14ac:dyDescent="0.2"/>
    <row r="44" ht="12.6" customHeight="1" x14ac:dyDescent="0.2"/>
    <row r="45" ht="14.1" customHeight="1" x14ac:dyDescent="0.2"/>
    <row r="46" ht="14.1" customHeight="1" x14ac:dyDescent="0.2"/>
    <row r="47" ht="15" customHeight="1" x14ac:dyDescent="0.2"/>
    <row r="48" ht="26.65" customHeight="1" x14ac:dyDescent="0.2"/>
    <row r="49" ht="13.35" customHeight="1" x14ac:dyDescent="0.2"/>
    <row r="50" ht="23.25" customHeight="1" x14ac:dyDescent="0.2"/>
    <row r="51" ht="40.700000000000003" customHeight="1" x14ac:dyDescent="0.2"/>
    <row r="52" ht="15" customHeight="1" x14ac:dyDescent="0.2"/>
    <row r="53" ht="14.1" customHeight="1" x14ac:dyDescent="0.2"/>
    <row r="54" ht="15" customHeight="1" x14ac:dyDescent="0.2"/>
    <row r="55" ht="14.1" customHeight="1" x14ac:dyDescent="0.2"/>
    <row r="56" ht="15" customHeight="1" x14ac:dyDescent="0.2"/>
    <row r="57" ht="14.1" customHeight="1" x14ac:dyDescent="0.2"/>
    <row r="58" ht="15" customHeight="1" x14ac:dyDescent="0.2"/>
    <row r="59" ht="14.1" customHeight="1" x14ac:dyDescent="0.2"/>
    <row r="60" ht="15" customHeight="1" x14ac:dyDescent="0.2"/>
    <row r="61" ht="14.1" customHeight="1" x14ac:dyDescent="0.2"/>
    <row r="62" ht="15" customHeight="1" x14ac:dyDescent="0.2"/>
    <row r="63" ht="15" customHeight="1" x14ac:dyDescent="0.2"/>
    <row r="64" ht="15" customHeight="1" x14ac:dyDescent="0.2"/>
    <row r="65" ht="44.1" customHeight="1" x14ac:dyDescent="0.2"/>
  </sheetData>
  <mergeCells count="15">
    <mergeCell ref="B20:Q20"/>
    <mergeCell ref="K5:K6"/>
    <mergeCell ref="J5:J6"/>
    <mergeCell ref="B3:E3"/>
    <mergeCell ref="C5:E5"/>
    <mergeCell ref="F5:H5"/>
    <mergeCell ref="I5:I6"/>
    <mergeCell ref="F3:K3"/>
    <mergeCell ref="L3:N3"/>
    <mergeCell ref="N5:N6"/>
    <mergeCell ref="O5:O6"/>
    <mergeCell ref="P5:P6"/>
    <mergeCell ref="Q5:Q6"/>
    <mergeCell ref="M5:M6"/>
    <mergeCell ref="L5:L6"/>
  </mergeCells>
  <printOptions horizontalCentered="1"/>
  <pageMargins left="0.25" right="0.25" top="0.75" bottom="0.75" header="0.3" footer="0.3"/>
  <pageSetup paperSize="9" scale="5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O156"/>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0" collapsed="false"/>
    <col min="3" max="3" customWidth="true" width="21.7109375" collapsed="false"/>
    <col min="4" max="4" customWidth="true" width="17.28515625" collapsed="false"/>
    <col min="5" max="5" customWidth="true" width="20.5703125" collapsed="false"/>
    <col min="6" max="6" customWidth="true" width="17.28515625" collapsed="false"/>
    <col min="7" max="7" customWidth="true" width="25.42578125" collapsed="false"/>
    <col min="8" max="8" customWidth="true" width="14.140625" collapsed="false"/>
    <col min="9" max="9" customWidth="true" width="13.140625" collapsed="false"/>
    <col min="10" max="12" customWidth="true" width="16.140625" collapsed="false"/>
    <col min="13" max="15" customWidth="true" width="13.140625" collapsed="false"/>
  </cols>
  <sheetData>
    <row r="1" spans="2:15" ht="14.1" customHeight="1" x14ac:dyDescent="0.2">
      <c r="B1" s="12"/>
      <c r="C1" s="173"/>
      <c r="D1" s="12"/>
      <c r="E1" s="12"/>
      <c r="F1" s="12"/>
      <c r="G1" s="12"/>
      <c r="H1" s="12"/>
      <c r="I1" s="12"/>
      <c r="J1" s="12"/>
      <c r="K1" s="12"/>
      <c r="L1" s="12"/>
      <c r="M1" s="12"/>
      <c r="N1" s="12"/>
      <c r="O1" s="12"/>
    </row>
    <row r="2" spans="2:15" ht="22.5" customHeight="1" x14ac:dyDescent="0.2">
      <c r="B2" s="12"/>
      <c r="C2" s="771" t="s">
        <v>753</v>
      </c>
      <c r="D2" s="771"/>
      <c r="E2" s="771"/>
      <c r="F2" s="771"/>
      <c r="G2" s="771"/>
      <c r="H2" s="771"/>
      <c r="I2" s="771"/>
      <c r="J2" s="771"/>
      <c r="K2" s="771"/>
      <c r="L2" s="771"/>
      <c r="M2" s="771"/>
      <c r="N2" s="771"/>
      <c r="O2" s="771"/>
    </row>
    <row r="3" spans="2:15" ht="22.5" customHeight="1" x14ac:dyDescent="0.2">
      <c r="B3" s="12"/>
      <c r="C3" s="120"/>
      <c r="D3" s="308"/>
      <c r="E3" s="308"/>
      <c r="F3" s="308"/>
      <c r="G3" s="308"/>
      <c r="H3" s="308"/>
      <c r="I3" s="308"/>
      <c r="J3" s="308"/>
      <c r="K3" s="308"/>
      <c r="L3" s="308"/>
      <c r="M3" s="308"/>
      <c r="N3" s="308"/>
      <c r="O3" s="308"/>
    </row>
    <row r="4" spans="2:15" ht="20.100000000000001" customHeight="1" x14ac:dyDescent="0.2">
      <c r="B4" s="12"/>
      <c r="C4" s="727" t="s">
        <v>754</v>
      </c>
      <c r="D4" s="727"/>
      <c r="E4" s="727"/>
      <c r="F4" s="727"/>
      <c r="G4" s="727"/>
      <c r="H4" s="727"/>
      <c r="I4" s="727"/>
      <c r="J4" s="727"/>
      <c r="K4" s="727"/>
      <c r="L4" s="727"/>
      <c r="M4" s="727"/>
      <c r="N4" s="727"/>
      <c r="O4" s="727"/>
    </row>
    <row r="5" spans="2:15" ht="16.7" customHeight="1" x14ac:dyDescent="0.2">
      <c r="B5" s="12"/>
      <c r="C5" s="98" t="s">
        <v>106</v>
      </c>
      <c r="D5" s="365"/>
      <c r="E5" s="365"/>
      <c r="F5" s="365"/>
      <c r="G5" s="365"/>
      <c r="H5" s="365"/>
      <c r="I5" s="365"/>
      <c r="J5" s="365"/>
      <c r="K5" s="365"/>
      <c r="L5" s="365"/>
      <c r="M5" s="365"/>
      <c r="N5" s="365"/>
      <c r="O5" s="365"/>
    </row>
    <row r="6" spans="2:15" ht="52.5" customHeight="1" x14ac:dyDescent="0.2">
      <c r="B6" s="366"/>
      <c r="C6" s="312" t="s">
        <v>755</v>
      </c>
      <c r="D6" s="42" t="s">
        <v>756</v>
      </c>
      <c r="E6" s="42" t="s">
        <v>757</v>
      </c>
      <c r="F6" s="42" t="s">
        <v>758</v>
      </c>
      <c r="G6" s="42" t="s">
        <v>759</v>
      </c>
      <c r="H6" s="42" t="s">
        <v>760</v>
      </c>
      <c r="I6" s="42" t="s">
        <v>761</v>
      </c>
      <c r="J6" s="42" t="s">
        <v>731</v>
      </c>
      <c r="K6" s="42" t="s">
        <v>732</v>
      </c>
      <c r="L6" s="42" t="s">
        <v>211</v>
      </c>
      <c r="M6" s="42" t="s">
        <v>733</v>
      </c>
      <c r="N6" s="42" t="s">
        <v>734</v>
      </c>
      <c r="O6" s="42" t="s">
        <v>735</v>
      </c>
    </row>
    <row r="7" spans="2:15" ht="14.1" customHeight="1" x14ac:dyDescent="0.2">
      <c r="B7" s="367"/>
      <c r="C7" s="39" t="s">
        <v>762</v>
      </c>
      <c r="D7" s="317">
        <v>962.40499999999997</v>
      </c>
      <c r="E7" s="317">
        <v>280.041</v>
      </c>
      <c r="F7" s="52">
        <v>0.5091</v>
      </c>
      <c r="G7" s="317">
        <v>1013.468</v>
      </c>
      <c r="H7" s="288">
        <v>1.1000000000000001E-3</v>
      </c>
      <c r="I7" s="288">
        <v>6.8209999999999997</v>
      </c>
      <c r="J7" s="52">
        <v>0.3503</v>
      </c>
      <c r="K7" s="317">
        <v>3</v>
      </c>
      <c r="L7" s="317">
        <v>213.898</v>
      </c>
      <c r="M7" s="52">
        <v>0.21110000000000001</v>
      </c>
      <c r="N7" s="317">
        <v>0.39600000000000002</v>
      </c>
      <c r="O7" s="317">
        <v>-4.09</v>
      </c>
    </row>
    <row r="8" spans="2:15" ht="14.1" customHeight="1" x14ac:dyDescent="0.2">
      <c r="B8" s="367"/>
      <c r="C8" s="347" t="s">
        <v>763</v>
      </c>
      <c r="D8" s="348">
        <v>423.79899999999998</v>
      </c>
      <c r="E8" s="348">
        <v>144.41200000000001</v>
      </c>
      <c r="F8" s="349">
        <v>0.49259999999999998</v>
      </c>
      <c r="G8" s="348">
        <v>458.89400000000001</v>
      </c>
      <c r="H8" s="350">
        <v>8.0000000000000004E-4</v>
      </c>
      <c r="I8" s="350">
        <v>4.5060000000000002</v>
      </c>
      <c r="J8" s="349">
        <v>0.32850000000000001</v>
      </c>
      <c r="K8" s="348">
        <v>4</v>
      </c>
      <c r="L8" s="348">
        <v>82.096000000000004</v>
      </c>
      <c r="M8" s="349">
        <v>0.1789</v>
      </c>
      <c r="N8" s="348">
        <v>0.122</v>
      </c>
      <c r="O8" s="348">
        <v>-1.9510000000000001</v>
      </c>
    </row>
    <row r="9" spans="2:15" ht="14.1" customHeight="1" x14ac:dyDescent="0.2">
      <c r="B9" s="367"/>
      <c r="C9" s="351" t="s">
        <v>764</v>
      </c>
      <c r="D9" s="352">
        <v>538.60599999999999</v>
      </c>
      <c r="E9" s="352">
        <v>135.62899999999999</v>
      </c>
      <c r="F9" s="353">
        <v>0.52659999999999996</v>
      </c>
      <c r="G9" s="352">
        <v>554.57299999999998</v>
      </c>
      <c r="H9" s="354">
        <v>1.2999999999999999E-3</v>
      </c>
      <c r="I9" s="354">
        <v>2.3149999999999999</v>
      </c>
      <c r="J9" s="353">
        <v>0.36830000000000002</v>
      </c>
      <c r="K9" s="352">
        <v>3</v>
      </c>
      <c r="L9" s="352">
        <v>131.80199999999999</v>
      </c>
      <c r="M9" s="353">
        <v>0.23769999999999999</v>
      </c>
      <c r="N9" s="352">
        <v>0.27300000000000002</v>
      </c>
      <c r="O9" s="352">
        <v>-2.1389999999999998</v>
      </c>
    </row>
    <row r="10" spans="2:15" ht="14.1" customHeight="1" x14ac:dyDescent="0.2">
      <c r="B10" s="367"/>
      <c r="C10" s="35" t="s">
        <v>765</v>
      </c>
      <c r="D10" s="320">
        <v>589.41800000000001</v>
      </c>
      <c r="E10" s="320">
        <v>264.74099999999999</v>
      </c>
      <c r="F10" s="49">
        <v>0.44429999999999997</v>
      </c>
      <c r="G10" s="320">
        <v>625.07600000000002</v>
      </c>
      <c r="H10" s="289">
        <v>1.6999999999999999E-3</v>
      </c>
      <c r="I10" s="289">
        <v>1.177</v>
      </c>
      <c r="J10" s="49">
        <v>0.4052</v>
      </c>
      <c r="K10" s="320">
        <v>3</v>
      </c>
      <c r="L10" s="320">
        <v>179.66800000000001</v>
      </c>
      <c r="M10" s="49">
        <v>0.28739999999999999</v>
      </c>
      <c r="N10" s="320">
        <v>0.41899999999999998</v>
      </c>
      <c r="O10" s="320">
        <v>-6.8079999999999998</v>
      </c>
    </row>
    <row r="11" spans="2:15" ht="14.1" customHeight="1" x14ac:dyDescent="0.2">
      <c r="B11" s="367"/>
      <c r="C11" s="39" t="s">
        <v>766</v>
      </c>
      <c r="D11" s="317">
        <v>4171.4269999999997</v>
      </c>
      <c r="E11" s="317">
        <v>1133.258</v>
      </c>
      <c r="F11" s="52">
        <v>0.47349999999999998</v>
      </c>
      <c r="G11" s="317">
        <v>4097.991</v>
      </c>
      <c r="H11" s="288">
        <v>2.7000000000000001E-3</v>
      </c>
      <c r="I11" s="288">
        <v>9.5440000000000005</v>
      </c>
      <c r="J11" s="52">
        <v>0.38719999999999999</v>
      </c>
      <c r="K11" s="317">
        <v>3</v>
      </c>
      <c r="L11" s="317">
        <v>1586.7619999999999</v>
      </c>
      <c r="M11" s="52">
        <v>0.38719999999999999</v>
      </c>
      <c r="N11" s="317">
        <v>4.2560000000000002</v>
      </c>
      <c r="O11" s="317">
        <v>-18.370999999999999</v>
      </c>
    </row>
    <row r="12" spans="2:15" ht="14.1" customHeight="1" x14ac:dyDescent="0.2">
      <c r="B12" s="367"/>
      <c r="C12" s="35" t="s">
        <v>767</v>
      </c>
      <c r="D12" s="320">
        <v>3622.931</v>
      </c>
      <c r="E12" s="320">
        <v>851.24400000000003</v>
      </c>
      <c r="F12" s="49">
        <v>0.49840000000000001</v>
      </c>
      <c r="G12" s="320">
        <v>3524.4259999999999</v>
      </c>
      <c r="H12" s="289">
        <v>6.6E-3</v>
      </c>
      <c r="I12" s="289">
        <v>6.8780000000000001</v>
      </c>
      <c r="J12" s="49">
        <v>0.40460000000000002</v>
      </c>
      <c r="K12" s="320">
        <v>2</v>
      </c>
      <c r="L12" s="320">
        <v>1997.1569999999999</v>
      </c>
      <c r="M12" s="49">
        <v>0.56669999999999998</v>
      </c>
      <c r="N12" s="320">
        <v>9.3810000000000002</v>
      </c>
      <c r="O12" s="320">
        <v>-16.971</v>
      </c>
    </row>
    <row r="13" spans="2:15" ht="14.1" customHeight="1" x14ac:dyDescent="0.2">
      <c r="B13" s="367"/>
      <c r="C13" s="39" t="s">
        <v>768</v>
      </c>
      <c r="D13" s="317">
        <v>3881.4589999999998</v>
      </c>
      <c r="E13" s="317">
        <v>950.51900000000001</v>
      </c>
      <c r="F13" s="52">
        <v>0.40460000000000002</v>
      </c>
      <c r="G13" s="317">
        <v>3334.902</v>
      </c>
      <c r="H13" s="288">
        <v>1.46E-2</v>
      </c>
      <c r="I13" s="288">
        <v>7.12</v>
      </c>
      <c r="J13" s="52">
        <v>0.38729999999999998</v>
      </c>
      <c r="K13" s="317">
        <v>3</v>
      </c>
      <c r="L13" s="317">
        <v>2496.5369999999998</v>
      </c>
      <c r="M13" s="52">
        <v>0.74860000000000004</v>
      </c>
      <c r="N13" s="317">
        <v>18.881</v>
      </c>
      <c r="O13" s="317">
        <v>-29.518000000000001</v>
      </c>
    </row>
    <row r="14" spans="2:15" ht="14.1" customHeight="1" x14ac:dyDescent="0.2">
      <c r="B14" s="368"/>
      <c r="C14" s="347" t="s">
        <v>769</v>
      </c>
      <c r="D14" s="348">
        <v>2694.5880000000002</v>
      </c>
      <c r="E14" s="348">
        <v>770.04600000000005</v>
      </c>
      <c r="F14" s="349">
        <v>0.3926</v>
      </c>
      <c r="G14" s="348">
        <v>2329.4369999999999</v>
      </c>
      <c r="H14" s="350">
        <v>1.2699999999999999E-2</v>
      </c>
      <c r="I14" s="350">
        <v>3.9209999999999998</v>
      </c>
      <c r="J14" s="349">
        <v>0.3896</v>
      </c>
      <c r="K14" s="348">
        <v>3</v>
      </c>
      <c r="L14" s="348">
        <v>1748.2170000000001</v>
      </c>
      <c r="M14" s="349">
        <v>0.75049999999999994</v>
      </c>
      <c r="N14" s="348">
        <v>11.645</v>
      </c>
      <c r="O14" s="348">
        <v>-16.117000000000001</v>
      </c>
    </row>
    <row r="15" spans="2:15" ht="14.1" customHeight="1" x14ac:dyDescent="0.2">
      <c r="B15" s="368"/>
      <c r="C15" s="351" t="s">
        <v>770</v>
      </c>
      <c r="D15" s="352">
        <v>1186.8710000000001</v>
      </c>
      <c r="E15" s="352">
        <v>180.47399999999999</v>
      </c>
      <c r="F15" s="353">
        <v>0.45579999999999998</v>
      </c>
      <c r="G15" s="352">
        <v>1005.465</v>
      </c>
      <c r="H15" s="354">
        <v>1.89E-2</v>
      </c>
      <c r="I15" s="354">
        <v>3.1989999999999998</v>
      </c>
      <c r="J15" s="353">
        <v>0.38190000000000002</v>
      </c>
      <c r="K15" s="352">
        <v>3</v>
      </c>
      <c r="L15" s="352">
        <v>748.32</v>
      </c>
      <c r="M15" s="353">
        <v>0.74429999999999996</v>
      </c>
      <c r="N15" s="352">
        <v>7.2359999999999998</v>
      </c>
      <c r="O15" s="352">
        <v>-13.401</v>
      </c>
    </row>
    <row r="16" spans="2:15" ht="14.1" customHeight="1" x14ac:dyDescent="0.2">
      <c r="B16" s="367"/>
      <c r="C16" s="35" t="s">
        <v>771</v>
      </c>
      <c r="D16" s="320">
        <v>3285.2159999999999</v>
      </c>
      <c r="E16" s="320">
        <v>862.41600000000005</v>
      </c>
      <c r="F16" s="49">
        <v>0.38600000000000001</v>
      </c>
      <c r="G16" s="320">
        <v>2912.8919999999998</v>
      </c>
      <c r="H16" s="289">
        <v>5.16E-2</v>
      </c>
      <c r="I16" s="289">
        <v>4.78</v>
      </c>
      <c r="J16" s="49">
        <v>0.40139999999999998</v>
      </c>
      <c r="K16" s="320">
        <v>3</v>
      </c>
      <c r="L16" s="320">
        <v>3146.55</v>
      </c>
      <c r="M16" s="49">
        <v>1.0802</v>
      </c>
      <c r="N16" s="320">
        <v>59.997</v>
      </c>
      <c r="O16" s="320">
        <v>-75.730999999999995</v>
      </c>
    </row>
    <row r="17" spans="2:15" ht="14.1" customHeight="1" x14ac:dyDescent="0.2">
      <c r="B17" s="368"/>
      <c r="C17" s="351" t="s">
        <v>772</v>
      </c>
      <c r="D17" s="352">
        <v>1284.453</v>
      </c>
      <c r="E17" s="352">
        <v>479.19499999999999</v>
      </c>
      <c r="F17" s="353">
        <v>0.40870000000000001</v>
      </c>
      <c r="G17" s="352">
        <v>1217.2739999999999</v>
      </c>
      <c r="H17" s="354">
        <v>3.1600000000000003E-2</v>
      </c>
      <c r="I17" s="354">
        <v>1.276</v>
      </c>
      <c r="J17" s="353">
        <v>0.40710000000000002</v>
      </c>
      <c r="K17" s="352">
        <v>2</v>
      </c>
      <c r="L17" s="352">
        <v>1223.3610000000001</v>
      </c>
      <c r="M17" s="353">
        <v>1.0049999999999999</v>
      </c>
      <c r="N17" s="352">
        <v>15.613</v>
      </c>
      <c r="O17" s="352">
        <v>-12.87</v>
      </c>
    </row>
    <row r="18" spans="2:15" ht="14.1" customHeight="1" x14ac:dyDescent="0.2">
      <c r="B18" s="368"/>
      <c r="C18" s="347" t="s">
        <v>773</v>
      </c>
      <c r="D18" s="348">
        <v>2000.7629999999999</v>
      </c>
      <c r="E18" s="348">
        <v>383.22199999999998</v>
      </c>
      <c r="F18" s="349">
        <v>0.35770000000000002</v>
      </c>
      <c r="G18" s="348">
        <v>1695.617</v>
      </c>
      <c r="H18" s="350">
        <v>6.59E-2</v>
      </c>
      <c r="I18" s="350">
        <v>3.504</v>
      </c>
      <c r="J18" s="349">
        <v>0.3972</v>
      </c>
      <c r="K18" s="348">
        <v>3</v>
      </c>
      <c r="L18" s="348">
        <v>1923.1880000000001</v>
      </c>
      <c r="M18" s="349">
        <v>1.1342000000000001</v>
      </c>
      <c r="N18" s="348">
        <v>44.384</v>
      </c>
      <c r="O18" s="348">
        <v>-62.86</v>
      </c>
    </row>
    <row r="19" spans="2:15" ht="14.1" customHeight="1" x14ac:dyDescent="0.2">
      <c r="B19" s="367"/>
      <c r="C19" s="39" t="s">
        <v>774</v>
      </c>
      <c r="D19" s="317">
        <v>1350.5889999999999</v>
      </c>
      <c r="E19" s="317">
        <v>154.83600000000001</v>
      </c>
      <c r="F19" s="52">
        <v>0.3831</v>
      </c>
      <c r="G19" s="317">
        <v>979.11800000000005</v>
      </c>
      <c r="H19" s="288">
        <v>0.2339</v>
      </c>
      <c r="I19" s="288">
        <v>2.2269999999999999</v>
      </c>
      <c r="J19" s="52">
        <v>0.38090000000000002</v>
      </c>
      <c r="K19" s="317">
        <v>2</v>
      </c>
      <c r="L19" s="317">
        <v>1512.278</v>
      </c>
      <c r="M19" s="52">
        <v>1.5445</v>
      </c>
      <c r="N19" s="317">
        <v>87.102000000000004</v>
      </c>
      <c r="O19" s="317">
        <v>-79.305000000000007</v>
      </c>
    </row>
    <row r="20" spans="2:15" ht="14.1" customHeight="1" x14ac:dyDescent="0.2">
      <c r="B20" s="368"/>
      <c r="C20" s="347" t="s">
        <v>775</v>
      </c>
      <c r="D20" s="348">
        <v>357.87599999999998</v>
      </c>
      <c r="E20" s="348">
        <v>38.564999999999998</v>
      </c>
      <c r="F20" s="349">
        <v>0.38990000000000002</v>
      </c>
      <c r="G20" s="348">
        <v>257.709</v>
      </c>
      <c r="H20" s="350">
        <v>0.13489999999999999</v>
      </c>
      <c r="I20" s="350">
        <v>0.9</v>
      </c>
      <c r="J20" s="349">
        <v>0.37780000000000002</v>
      </c>
      <c r="K20" s="348">
        <v>3</v>
      </c>
      <c r="L20" s="348">
        <v>347.32499999999999</v>
      </c>
      <c r="M20" s="349">
        <v>1.3476999999999999</v>
      </c>
      <c r="N20" s="348">
        <v>13.079000000000001</v>
      </c>
      <c r="O20" s="348">
        <v>-15.734999999999999</v>
      </c>
    </row>
    <row r="21" spans="2:15" ht="14.1" customHeight="1" x14ac:dyDescent="0.2">
      <c r="B21" s="368"/>
      <c r="C21" s="351" t="s">
        <v>776</v>
      </c>
      <c r="D21" s="352">
        <v>747.13800000000003</v>
      </c>
      <c r="E21" s="352">
        <v>92.135000000000005</v>
      </c>
      <c r="F21" s="353">
        <v>0.39190000000000003</v>
      </c>
      <c r="G21" s="352">
        <v>549.37900000000002</v>
      </c>
      <c r="H21" s="354">
        <v>0.22850000000000001</v>
      </c>
      <c r="I21" s="354">
        <v>0.95599999999999996</v>
      </c>
      <c r="J21" s="353">
        <v>0.37890000000000001</v>
      </c>
      <c r="K21" s="352">
        <v>2</v>
      </c>
      <c r="L21" s="352">
        <v>892.99599999999998</v>
      </c>
      <c r="M21" s="353">
        <v>1.6254999999999999</v>
      </c>
      <c r="N21" s="352">
        <v>47.542000000000002</v>
      </c>
      <c r="O21" s="352">
        <v>-39.24</v>
      </c>
    </row>
    <row r="22" spans="2:15" ht="14.1" customHeight="1" x14ac:dyDescent="0.2">
      <c r="B22" s="368"/>
      <c r="C22" s="347" t="s">
        <v>777</v>
      </c>
      <c r="D22" s="348">
        <v>245.57499999999999</v>
      </c>
      <c r="E22" s="348">
        <v>24.135999999999999</v>
      </c>
      <c r="F22" s="349">
        <v>0.33900000000000002</v>
      </c>
      <c r="G22" s="348">
        <v>172.03</v>
      </c>
      <c r="H22" s="350">
        <v>0.39910000000000001</v>
      </c>
      <c r="I22" s="350">
        <v>0.371</v>
      </c>
      <c r="J22" s="349">
        <v>0.39169999999999999</v>
      </c>
      <c r="K22" s="348">
        <v>3</v>
      </c>
      <c r="L22" s="348">
        <v>271.95699999999999</v>
      </c>
      <c r="M22" s="349">
        <v>1.5809</v>
      </c>
      <c r="N22" s="348">
        <v>26.481000000000002</v>
      </c>
      <c r="O22" s="348">
        <v>-24.33</v>
      </c>
    </row>
    <row r="23" spans="2:15" ht="15" customHeight="1" x14ac:dyDescent="0.2">
      <c r="B23" s="366"/>
      <c r="C23" s="151" t="s">
        <v>778</v>
      </c>
      <c r="D23" s="321">
        <v>17863.446</v>
      </c>
      <c r="E23" s="321">
        <v>4497.0550000000003</v>
      </c>
      <c r="F23" s="191">
        <v>0.44429999999999997</v>
      </c>
      <c r="G23" s="321">
        <v>16487.873</v>
      </c>
      <c r="H23" s="323">
        <v>2.8199999999999999E-2</v>
      </c>
      <c r="I23" s="323">
        <v>38.546999999999997</v>
      </c>
      <c r="J23" s="191">
        <v>0.39150000000000001</v>
      </c>
      <c r="K23" s="321">
        <v>2.7069999999999999</v>
      </c>
      <c r="L23" s="321">
        <v>11132.851000000001</v>
      </c>
      <c r="M23" s="191">
        <v>0.67520000000000002</v>
      </c>
      <c r="N23" s="321">
        <v>180.43199999999999</v>
      </c>
      <c r="O23" s="321">
        <v>-230.79300000000001</v>
      </c>
    </row>
    <row r="24" spans="2:15" ht="14.1" customHeight="1" x14ac:dyDescent="0.2">
      <c r="B24" s="367"/>
      <c r="C24" s="177" t="s">
        <v>779</v>
      </c>
      <c r="D24" s="355">
        <v>1327.9680000000001</v>
      </c>
      <c r="E24" s="355">
        <v>98.218999999999994</v>
      </c>
      <c r="F24" s="356">
        <v>0.27160000000000001</v>
      </c>
      <c r="G24" s="355">
        <v>1112.934</v>
      </c>
      <c r="H24" s="333">
        <v>1</v>
      </c>
      <c r="I24" s="333">
        <v>1.778</v>
      </c>
      <c r="J24" s="356">
        <v>0.45129999999999998</v>
      </c>
      <c r="K24" s="355">
        <v>3</v>
      </c>
      <c r="L24" s="355">
        <v>381.82400000000001</v>
      </c>
      <c r="M24" s="356">
        <v>0.34310000000000002</v>
      </c>
      <c r="N24" s="355">
        <v>471.459</v>
      </c>
      <c r="O24" s="355">
        <v>-582.77200000000005</v>
      </c>
    </row>
    <row r="25" spans="2:15" ht="15" customHeight="1" x14ac:dyDescent="0.2">
      <c r="B25" s="366"/>
      <c r="C25" s="151" t="s">
        <v>426</v>
      </c>
      <c r="D25" s="321">
        <v>19191.413</v>
      </c>
      <c r="E25" s="321">
        <v>4595.2740000000003</v>
      </c>
      <c r="F25" s="191">
        <v>0.44059999999999999</v>
      </c>
      <c r="G25" s="321">
        <v>17600.808000000001</v>
      </c>
      <c r="H25" s="323">
        <v>8.9599999999999999E-2</v>
      </c>
      <c r="I25" s="323">
        <v>40.325000000000003</v>
      </c>
      <c r="J25" s="191">
        <v>0.39529999999999998</v>
      </c>
      <c r="K25" s="321">
        <v>2.7250000000000001</v>
      </c>
      <c r="L25" s="321">
        <v>11514.674999999999</v>
      </c>
      <c r="M25" s="191">
        <v>0.6542</v>
      </c>
      <c r="N25" s="321">
        <v>651.89</v>
      </c>
      <c r="O25" s="321">
        <v>-813.56500000000005</v>
      </c>
    </row>
    <row r="26" spans="2:15" ht="30.75" customHeight="1" x14ac:dyDescent="0.2">
      <c r="B26" s="12"/>
      <c r="C26" s="770" t="s">
        <v>780</v>
      </c>
      <c r="D26" s="770"/>
      <c r="E26" s="770"/>
      <c r="F26" s="770"/>
      <c r="G26" s="770"/>
      <c r="H26" s="770"/>
      <c r="I26" s="770"/>
      <c r="J26" s="770"/>
      <c r="K26" s="357"/>
      <c r="L26" s="357"/>
      <c r="M26" s="357"/>
      <c r="N26" s="357"/>
      <c r="O26" s="357"/>
    </row>
    <row r="27" spans="2:15" ht="15.75" customHeight="1" x14ac:dyDescent="0.2">
      <c r="B27" s="12"/>
      <c r="C27" s="772" t="s">
        <v>781</v>
      </c>
      <c r="D27" s="772"/>
      <c r="E27" s="772"/>
      <c r="F27" s="772"/>
      <c r="G27" s="772"/>
      <c r="H27" s="772"/>
      <c r="I27" s="772"/>
      <c r="J27" s="772"/>
      <c r="K27" s="772"/>
      <c r="L27" s="772"/>
      <c r="M27" s="772"/>
      <c r="N27" s="772"/>
      <c r="O27" s="772"/>
    </row>
    <row r="28" spans="2:15" ht="20.100000000000001" customHeight="1" x14ac:dyDescent="0.2">
      <c r="B28" s="12"/>
      <c r="C28" s="727" t="s">
        <v>782</v>
      </c>
      <c r="D28" s="727"/>
      <c r="E28" s="727"/>
      <c r="F28" s="727"/>
      <c r="G28" s="727"/>
      <c r="H28" s="727"/>
      <c r="I28" s="727"/>
      <c r="J28" s="727"/>
      <c r="K28" s="727"/>
      <c r="L28" s="727"/>
      <c r="M28" s="727"/>
      <c r="N28" s="727"/>
      <c r="O28" s="727"/>
    </row>
    <row r="29" spans="2:15" ht="16.7" customHeight="1" x14ac:dyDescent="0.2">
      <c r="B29" s="12"/>
      <c r="C29" s="98" t="s">
        <v>106</v>
      </c>
      <c r="D29" s="365"/>
      <c r="E29" s="365"/>
      <c r="F29" s="365"/>
      <c r="G29" s="365"/>
      <c r="H29" s="365"/>
      <c r="I29" s="365"/>
      <c r="J29" s="365"/>
      <c r="K29" s="365"/>
      <c r="L29" s="365"/>
      <c r="M29" s="365"/>
      <c r="N29" s="365"/>
      <c r="O29" s="365"/>
    </row>
    <row r="30" spans="2:15" ht="52.5" customHeight="1" x14ac:dyDescent="0.2">
      <c r="B30" s="366"/>
      <c r="C30" s="312" t="s">
        <v>755</v>
      </c>
      <c r="D30" s="42" t="s">
        <v>756</v>
      </c>
      <c r="E30" s="42" t="s">
        <v>757</v>
      </c>
      <c r="F30" s="42" t="s">
        <v>758</v>
      </c>
      <c r="G30" s="42" t="s">
        <v>759</v>
      </c>
      <c r="H30" s="42" t="s">
        <v>760</v>
      </c>
      <c r="I30" s="42" t="s">
        <v>761</v>
      </c>
      <c r="J30" s="42" t="s">
        <v>731</v>
      </c>
      <c r="K30" s="42" t="s">
        <v>732</v>
      </c>
      <c r="L30" s="42" t="s">
        <v>211</v>
      </c>
      <c r="M30" s="42" t="s">
        <v>733</v>
      </c>
      <c r="N30" s="42" t="s">
        <v>734</v>
      </c>
      <c r="O30" s="42" t="s">
        <v>735</v>
      </c>
    </row>
    <row r="31" spans="2:15" ht="14.1" customHeight="1" x14ac:dyDescent="0.2">
      <c r="B31" s="367"/>
      <c r="C31" s="39" t="s">
        <v>762</v>
      </c>
      <c r="D31" s="317">
        <v>6809.1450000000004</v>
      </c>
      <c r="E31" s="317">
        <v>3092.4560000000001</v>
      </c>
      <c r="F31" s="358">
        <v>0.37669999999999998</v>
      </c>
      <c r="G31" s="317">
        <v>7785.31</v>
      </c>
      <c r="H31" s="358">
        <v>8.0000000000000004E-4</v>
      </c>
      <c r="I31" s="288">
        <v>0.13800000000000001</v>
      </c>
      <c r="J31" s="358">
        <v>0.44719999999999999</v>
      </c>
      <c r="K31" s="317">
        <v>2</v>
      </c>
      <c r="L31" s="317">
        <v>2089.5010000000002</v>
      </c>
      <c r="M31" s="358">
        <v>0.26840000000000003</v>
      </c>
      <c r="N31" s="317">
        <v>3.2069999999999999</v>
      </c>
      <c r="O31" s="317">
        <v>-7.7290000000000001</v>
      </c>
    </row>
    <row r="32" spans="2:15" ht="14.1" customHeight="1" x14ac:dyDescent="0.2">
      <c r="B32" s="367"/>
      <c r="C32" s="347" t="s">
        <v>763</v>
      </c>
      <c r="D32" s="348">
        <v>3948.1680000000001</v>
      </c>
      <c r="E32" s="348">
        <v>1204.1279999999999</v>
      </c>
      <c r="F32" s="359">
        <v>0.57379999999999998</v>
      </c>
      <c r="G32" s="348">
        <v>4552.8450000000003</v>
      </c>
      <c r="H32" s="359">
        <v>5.9999999999999995E-4</v>
      </c>
      <c r="I32" s="350">
        <v>5.8000000000000003E-2</v>
      </c>
      <c r="J32" s="359">
        <v>0.45</v>
      </c>
      <c r="K32" s="348">
        <v>2</v>
      </c>
      <c r="L32" s="348">
        <v>1066.1489999999999</v>
      </c>
      <c r="M32" s="359">
        <v>0.23419999999999999</v>
      </c>
      <c r="N32" s="348">
        <v>1.5249999999999999</v>
      </c>
      <c r="O32" s="348">
        <v>-2.8679999999999999</v>
      </c>
    </row>
    <row r="33" spans="2:15" ht="14.1" customHeight="1" x14ac:dyDescent="0.2">
      <c r="B33" s="367"/>
      <c r="C33" s="351" t="s">
        <v>764</v>
      </c>
      <c r="D33" s="352">
        <v>2860.9769999999999</v>
      </c>
      <c r="E33" s="352">
        <v>1888.328</v>
      </c>
      <c r="F33" s="360">
        <v>0.251</v>
      </c>
      <c r="G33" s="352">
        <v>3232.4650000000001</v>
      </c>
      <c r="H33" s="360">
        <v>1.1000000000000001E-3</v>
      </c>
      <c r="I33" s="354">
        <v>0.08</v>
      </c>
      <c r="J33" s="360">
        <v>0.44319999999999998</v>
      </c>
      <c r="K33" s="352">
        <v>2</v>
      </c>
      <c r="L33" s="352">
        <v>1023.353</v>
      </c>
      <c r="M33" s="360">
        <v>0.31659999999999999</v>
      </c>
      <c r="N33" s="352">
        <v>1.6819999999999999</v>
      </c>
      <c r="O33" s="352">
        <v>-4.8609999999999998</v>
      </c>
    </row>
    <row r="34" spans="2:15" ht="14.1" customHeight="1" x14ac:dyDescent="0.2">
      <c r="B34" s="367"/>
      <c r="C34" s="35" t="s">
        <v>765</v>
      </c>
      <c r="D34" s="320">
        <v>21107.050999999999</v>
      </c>
      <c r="E34" s="320">
        <v>21168.327000000001</v>
      </c>
      <c r="F34" s="361">
        <v>0.2833</v>
      </c>
      <c r="G34" s="320">
        <v>26479.862000000001</v>
      </c>
      <c r="H34" s="361">
        <v>1.9E-3</v>
      </c>
      <c r="I34" s="289">
        <v>1.085</v>
      </c>
      <c r="J34" s="361">
        <v>0.44929999999999998</v>
      </c>
      <c r="K34" s="320">
        <v>2</v>
      </c>
      <c r="L34" s="320">
        <v>11899.638999999999</v>
      </c>
      <c r="M34" s="361">
        <v>0.44940000000000002</v>
      </c>
      <c r="N34" s="320">
        <v>27.527000000000001</v>
      </c>
      <c r="O34" s="320">
        <v>-45.094999999999999</v>
      </c>
    </row>
    <row r="35" spans="2:15" ht="14.1" customHeight="1" x14ac:dyDescent="0.2">
      <c r="B35" s="367"/>
      <c r="C35" s="39" t="s">
        <v>766</v>
      </c>
      <c r="D35" s="317">
        <v>20544.117999999999</v>
      </c>
      <c r="E35" s="317">
        <v>12218.495000000001</v>
      </c>
      <c r="F35" s="358">
        <v>0.37609999999999999</v>
      </c>
      <c r="G35" s="317">
        <v>23574.764999999999</v>
      </c>
      <c r="H35" s="358">
        <v>3.2000000000000002E-3</v>
      </c>
      <c r="I35" s="288">
        <v>2.669</v>
      </c>
      <c r="J35" s="358">
        <v>0.441</v>
      </c>
      <c r="K35" s="317">
        <v>3</v>
      </c>
      <c r="L35" s="317">
        <v>13768.141</v>
      </c>
      <c r="M35" s="358">
        <v>0.58399999999999996</v>
      </c>
      <c r="N35" s="317">
        <v>43.578000000000003</v>
      </c>
      <c r="O35" s="317">
        <v>-78.775000000000006</v>
      </c>
    </row>
    <row r="36" spans="2:15" ht="14.1" customHeight="1" x14ac:dyDescent="0.2">
      <c r="B36" s="367"/>
      <c r="C36" s="35" t="s">
        <v>767</v>
      </c>
      <c r="D36" s="320">
        <v>6622.4260000000004</v>
      </c>
      <c r="E36" s="320">
        <v>2950.2190000000001</v>
      </c>
      <c r="F36" s="361">
        <v>0.36349999999999999</v>
      </c>
      <c r="G36" s="320">
        <v>6857.6189999999997</v>
      </c>
      <c r="H36" s="361">
        <v>6.8999999999999999E-3</v>
      </c>
      <c r="I36" s="289">
        <v>1.794</v>
      </c>
      <c r="J36" s="361">
        <v>0.43099999999999999</v>
      </c>
      <c r="K36" s="320">
        <v>3</v>
      </c>
      <c r="L36" s="320">
        <v>5329.3689999999997</v>
      </c>
      <c r="M36" s="361">
        <v>0.77710000000000001</v>
      </c>
      <c r="N36" s="320">
        <v>21.945</v>
      </c>
      <c r="O36" s="320">
        <v>-37.918999999999997</v>
      </c>
    </row>
    <row r="37" spans="2:15" ht="14.1" customHeight="1" x14ac:dyDescent="0.2">
      <c r="B37" s="367"/>
      <c r="C37" s="39" t="s">
        <v>768</v>
      </c>
      <c r="D37" s="317">
        <v>5297.06</v>
      </c>
      <c r="E37" s="317">
        <v>3267.9270000000001</v>
      </c>
      <c r="F37" s="358">
        <v>0.33779999999999999</v>
      </c>
      <c r="G37" s="317">
        <v>5402.8770000000004</v>
      </c>
      <c r="H37" s="358">
        <v>1.3899999999999999E-2</v>
      </c>
      <c r="I37" s="288">
        <v>1.8360000000000001</v>
      </c>
      <c r="J37" s="358">
        <v>0.4269</v>
      </c>
      <c r="K37" s="317">
        <v>2</v>
      </c>
      <c r="L37" s="317">
        <v>5112.1440000000002</v>
      </c>
      <c r="M37" s="358">
        <v>0.94620000000000004</v>
      </c>
      <c r="N37" s="317">
        <v>34.996000000000002</v>
      </c>
      <c r="O37" s="317">
        <v>-58.167000000000002</v>
      </c>
    </row>
    <row r="38" spans="2:15" ht="14.1" customHeight="1" x14ac:dyDescent="0.2">
      <c r="B38" s="368"/>
      <c r="C38" s="347" t="s">
        <v>769</v>
      </c>
      <c r="D38" s="348">
        <v>5297.06</v>
      </c>
      <c r="E38" s="348">
        <v>3267.9270000000001</v>
      </c>
      <c r="F38" s="359">
        <v>0.33779999999999999</v>
      </c>
      <c r="G38" s="348">
        <v>5402.8760000000002</v>
      </c>
      <c r="H38" s="359">
        <v>1.3899999999999999E-2</v>
      </c>
      <c r="I38" s="350">
        <v>1.8340000000000001</v>
      </c>
      <c r="J38" s="359">
        <v>0.4269</v>
      </c>
      <c r="K38" s="348">
        <v>2</v>
      </c>
      <c r="L38" s="348">
        <v>5112.1440000000002</v>
      </c>
      <c r="M38" s="359">
        <v>0.94620000000000004</v>
      </c>
      <c r="N38" s="348">
        <v>34.996000000000002</v>
      </c>
      <c r="O38" s="348">
        <v>-58.167000000000002</v>
      </c>
    </row>
    <row r="39" spans="2:15" ht="14.1" customHeight="1" x14ac:dyDescent="0.2">
      <c r="B39" s="368"/>
      <c r="C39" s="351" t="s">
        <v>770</v>
      </c>
      <c r="D39" s="354">
        <v>0</v>
      </c>
      <c r="E39" s="354">
        <v>0</v>
      </c>
      <c r="F39" s="360">
        <v>1</v>
      </c>
      <c r="G39" s="354">
        <v>1E-3</v>
      </c>
      <c r="H39" s="360">
        <v>2.0899999999999998E-2</v>
      </c>
      <c r="I39" s="354">
        <v>2E-3</v>
      </c>
      <c r="J39" s="360">
        <v>0.40710000000000002</v>
      </c>
      <c r="K39" s="352">
        <v>3</v>
      </c>
      <c r="L39" s="354">
        <v>0</v>
      </c>
      <c r="M39" s="360">
        <v>0.65400000000000003</v>
      </c>
      <c r="N39" s="354">
        <v>0</v>
      </c>
      <c r="O39" s="354">
        <v>0</v>
      </c>
    </row>
    <row r="40" spans="2:15" ht="14.1" customHeight="1" x14ac:dyDescent="0.2">
      <c r="B40" s="367"/>
      <c r="C40" s="35" t="s">
        <v>771</v>
      </c>
      <c r="D40" s="320">
        <v>4190.4530000000004</v>
      </c>
      <c r="E40" s="320">
        <v>2068.933</v>
      </c>
      <c r="F40" s="361">
        <v>0.36049999999999999</v>
      </c>
      <c r="G40" s="320">
        <v>4246.1620000000003</v>
      </c>
      <c r="H40" s="361">
        <v>4.02E-2</v>
      </c>
      <c r="I40" s="289">
        <v>1.4319999999999999</v>
      </c>
      <c r="J40" s="361">
        <v>0.42259999999999998</v>
      </c>
      <c r="K40" s="320">
        <v>2</v>
      </c>
      <c r="L40" s="320">
        <v>5210.7330000000002</v>
      </c>
      <c r="M40" s="361">
        <v>1.2272000000000001</v>
      </c>
      <c r="N40" s="320">
        <v>67.45</v>
      </c>
      <c r="O40" s="320">
        <v>-83.034000000000006</v>
      </c>
    </row>
    <row r="41" spans="2:15" ht="14.1" customHeight="1" x14ac:dyDescent="0.2">
      <c r="B41" s="368"/>
      <c r="C41" s="351" t="s">
        <v>772</v>
      </c>
      <c r="D41" s="352">
        <v>2770.2840000000001</v>
      </c>
      <c r="E41" s="352">
        <v>1224.1959999999999</v>
      </c>
      <c r="F41" s="360">
        <v>0.40479999999999999</v>
      </c>
      <c r="G41" s="352">
        <v>2853.5810000000001</v>
      </c>
      <c r="H41" s="360">
        <v>3.0099999999999998E-2</v>
      </c>
      <c r="I41" s="354">
        <v>0.85</v>
      </c>
      <c r="J41" s="360">
        <v>0.41410000000000002</v>
      </c>
      <c r="K41" s="352">
        <v>3</v>
      </c>
      <c r="L41" s="352">
        <v>3279.6930000000002</v>
      </c>
      <c r="M41" s="360">
        <v>1.1493</v>
      </c>
      <c r="N41" s="352">
        <v>34.597999999999999</v>
      </c>
      <c r="O41" s="352">
        <v>-44.709000000000003</v>
      </c>
    </row>
    <row r="42" spans="2:15" ht="14.1" customHeight="1" x14ac:dyDescent="0.2">
      <c r="B42" s="368"/>
      <c r="C42" s="347" t="s">
        <v>773</v>
      </c>
      <c r="D42" s="348">
        <v>1420.1690000000001</v>
      </c>
      <c r="E42" s="348">
        <v>844.73699999999997</v>
      </c>
      <c r="F42" s="359">
        <v>0.29630000000000001</v>
      </c>
      <c r="G42" s="348">
        <v>1392.5809999999999</v>
      </c>
      <c r="H42" s="359">
        <v>6.0900000000000003E-2</v>
      </c>
      <c r="I42" s="350">
        <v>0.58199999999999996</v>
      </c>
      <c r="J42" s="359">
        <v>0.44</v>
      </c>
      <c r="K42" s="348">
        <v>2</v>
      </c>
      <c r="L42" s="348">
        <v>1931.04</v>
      </c>
      <c r="M42" s="359">
        <v>1.3867</v>
      </c>
      <c r="N42" s="348">
        <v>32.853000000000002</v>
      </c>
      <c r="O42" s="348">
        <v>-38.325000000000003</v>
      </c>
    </row>
    <row r="43" spans="2:15" ht="14.1" customHeight="1" x14ac:dyDescent="0.2">
      <c r="B43" s="367"/>
      <c r="C43" s="39" t="s">
        <v>774</v>
      </c>
      <c r="D43" s="317">
        <v>2129.4899999999998</v>
      </c>
      <c r="E43" s="317">
        <v>649.04499999999996</v>
      </c>
      <c r="F43" s="358">
        <v>0.33800000000000002</v>
      </c>
      <c r="G43" s="317">
        <v>1842.665</v>
      </c>
      <c r="H43" s="358">
        <v>0.18</v>
      </c>
      <c r="I43" s="288">
        <v>0.74399999999999999</v>
      </c>
      <c r="J43" s="358">
        <v>0.40510000000000002</v>
      </c>
      <c r="K43" s="317">
        <v>3</v>
      </c>
      <c r="L43" s="317">
        <v>3430.4229999999998</v>
      </c>
      <c r="M43" s="358">
        <v>1.8616999999999999</v>
      </c>
      <c r="N43" s="317">
        <v>118.90600000000001</v>
      </c>
      <c r="O43" s="317">
        <v>-109.611</v>
      </c>
    </row>
    <row r="44" spans="2:15" ht="14.1" customHeight="1" x14ac:dyDescent="0.2">
      <c r="B44" s="368"/>
      <c r="C44" s="347" t="s">
        <v>775</v>
      </c>
      <c r="D44" s="348">
        <v>1006.432</v>
      </c>
      <c r="E44" s="348">
        <v>412.40800000000002</v>
      </c>
      <c r="F44" s="359">
        <v>0.34420000000000001</v>
      </c>
      <c r="G44" s="348">
        <v>911.99</v>
      </c>
      <c r="H44" s="359">
        <v>0.11070000000000001</v>
      </c>
      <c r="I44" s="350">
        <v>0.30099999999999999</v>
      </c>
      <c r="J44" s="359">
        <v>0.41199999999999998</v>
      </c>
      <c r="K44" s="348">
        <v>3</v>
      </c>
      <c r="L44" s="348">
        <v>1698.501</v>
      </c>
      <c r="M44" s="359">
        <v>1.8624000000000001</v>
      </c>
      <c r="N44" s="348">
        <v>39.353000000000002</v>
      </c>
      <c r="O44" s="348">
        <v>-37.075000000000003</v>
      </c>
    </row>
    <row r="45" spans="2:15" ht="14.1" customHeight="1" x14ac:dyDescent="0.2">
      <c r="B45" s="368"/>
      <c r="C45" s="351" t="s">
        <v>776</v>
      </c>
      <c r="D45" s="352">
        <v>869.38599999999997</v>
      </c>
      <c r="E45" s="352">
        <v>216.21600000000001</v>
      </c>
      <c r="F45" s="360">
        <v>0.32679999999999998</v>
      </c>
      <c r="G45" s="352">
        <v>746.82299999999998</v>
      </c>
      <c r="H45" s="360">
        <v>0.21199999999999999</v>
      </c>
      <c r="I45" s="354">
        <v>0.32400000000000001</v>
      </c>
      <c r="J45" s="360">
        <v>0.40970000000000001</v>
      </c>
      <c r="K45" s="352">
        <v>2</v>
      </c>
      <c r="L45" s="352">
        <v>1468.769</v>
      </c>
      <c r="M45" s="360">
        <v>1.9666999999999999</v>
      </c>
      <c r="N45" s="352">
        <v>58.588000000000001</v>
      </c>
      <c r="O45" s="352">
        <v>-44.101999999999997</v>
      </c>
    </row>
    <row r="46" spans="2:15" ht="14.1" customHeight="1" x14ac:dyDescent="0.2">
      <c r="B46" s="368"/>
      <c r="C46" s="347" t="s">
        <v>777</v>
      </c>
      <c r="D46" s="348">
        <v>253.672</v>
      </c>
      <c r="E46" s="348">
        <v>20.420999999999999</v>
      </c>
      <c r="F46" s="359">
        <v>0.33139999999999997</v>
      </c>
      <c r="G46" s="348">
        <v>183.851</v>
      </c>
      <c r="H46" s="359">
        <v>0.39369999999999999</v>
      </c>
      <c r="I46" s="350">
        <v>0.11899999999999999</v>
      </c>
      <c r="J46" s="359">
        <v>0.35220000000000001</v>
      </c>
      <c r="K46" s="348">
        <v>3</v>
      </c>
      <c r="L46" s="348">
        <v>263.15300000000002</v>
      </c>
      <c r="M46" s="359">
        <v>1.4313</v>
      </c>
      <c r="N46" s="348">
        <v>20.966000000000001</v>
      </c>
      <c r="O46" s="348">
        <v>-28.434000000000001</v>
      </c>
    </row>
    <row r="47" spans="2:15" ht="15" customHeight="1" x14ac:dyDescent="0.2">
      <c r="B47" s="366"/>
      <c r="C47" s="151" t="s">
        <v>778</v>
      </c>
      <c r="D47" s="321">
        <v>66699.741999999998</v>
      </c>
      <c r="E47" s="321">
        <v>45415.402000000002</v>
      </c>
      <c r="F47" s="362">
        <v>0.3281</v>
      </c>
      <c r="G47" s="321">
        <v>76189.258000000002</v>
      </c>
      <c r="H47" s="362">
        <v>9.9000000000000008E-3</v>
      </c>
      <c r="I47" s="323">
        <v>9.6980000000000004</v>
      </c>
      <c r="J47" s="362">
        <v>0.44069999999999998</v>
      </c>
      <c r="K47" s="321">
        <v>2.4510000000000001</v>
      </c>
      <c r="L47" s="321">
        <v>46839.951000000001</v>
      </c>
      <c r="M47" s="362">
        <v>0.61480000000000001</v>
      </c>
      <c r="N47" s="321">
        <v>317.608</v>
      </c>
      <c r="O47" s="321">
        <v>-420.32900000000001</v>
      </c>
    </row>
    <row r="48" spans="2:15" ht="14.1" customHeight="1" x14ac:dyDescent="0.2">
      <c r="B48" s="367"/>
      <c r="C48" s="177" t="s">
        <v>779</v>
      </c>
      <c r="D48" s="355">
        <v>1448.0160000000001</v>
      </c>
      <c r="E48" s="355">
        <v>709.36500000000001</v>
      </c>
      <c r="F48" s="363">
        <v>0.19789999999999999</v>
      </c>
      <c r="G48" s="355">
        <v>1359.8050000000001</v>
      </c>
      <c r="H48" s="363">
        <v>1</v>
      </c>
      <c r="I48" s="333">
        <v>0.85299999999999998</v>
      </c>
      <c r="J48" s="363">
        <v>0.44469999999999998</v>
      </c>
      <c r="K48" s="355">
        <v>2</v>
      </c>
      <c r="L48" s="355">
        <v>347.64699999999999</v>
      </c>
      <c r="M48" s="363">
        <v>0.25569999999999998</v>
      </c>
      <c r="N48" s="355">
        <v>570.34699999999998</v>
      </c>
      <c r="O48" s="355">
        <v>-940.87300000000005</v>
      </c>
    </row>
    <row r="49" spans="2:15" ht="15" customHeight="1" x14ac:dyDescent="0.2">
      <c r="B49" s="366"/>
      <c r="C49" s="151" t="s">
        <v>426</v>
      </c>
      <c r="D49" s="321">
        <v>68147.758000000002</v>
      </c>
      <c r="E49" s="321">
        <v>46124.766000000003</v>
      </c>
      <c r="F49" s="362">
        <v>0.3261</v>
      </c>
      <c r="G49" s="321">
        <v>77549.062999999995</v>
      </c>
      <c r="H49" s="362">
        <v>2.7300000000000001E-2</v>
      </c>
      <c r="I49" s="323">
        <v>10.551</v>
      </c>
      <c r="J49" s="362">
        <v>0.44080000000000003</v>
      </c>
      <c r="K49" s="321">
        <v>2.4430000000000001</v>
      </c>
      <c r="L49" s="321">
        <v>47187.597999999998</v>
      </c>
      <c r="M49" s="362">
        <v>0.60850000000000004</v>
      </c>
      <c r="N49" s="321">
        <v>887.95500000000004</v>
      </c>
      <c r="O49" s="321">
        <v>-1361.202</v>
      </c>
    </row>
    <row r="50" spans="2:15" ht="30.75" customHeight="1" x14ac:dyDescent="0.2">
      <c r="B50" s="12"/>
      <c r="C50" s="770" t="s">
        <v>783</v>
      </c>
      <c r="D50" s="770"/>
      <c r="E50" s="770"/>
      <c r="F50" s="770"/>
      <c r="G50" s="770"/>
      <c r="H50" s="770"/>
      <c r="I50" s="770"/>
      <c r="J50" s="770"/>
      <c r="K50" s="357"/>
      <c r="L50" s="357"/>
      <c r="M50" s="357"/>
      <c r="N50" s="357"/>
      <c r="O50" s="357"/>
    </row>
    <row r="51" spans="2:15" ht="14.1" customHeight="1" x14ac:dyDescent="0.2">
      <c r="B51" s="12"/>
      <c r="C51" s="173"/>
      <c r="D51" s="12"/>
      <c r="E51" s="12"/>
      <c r="F51" s="12"/>
      <c r="G51" s="12"/>
      <c r="H51" s="12"/>
      <c r="I51" s="12"/>
      <c r="J51" s="12"/>
      <c r="K51" s="12"/>
      <c r="L51" s="12"/>
      <c r="M51" s="12"/>
      <c r="N51" s="12"/>
      <c r="O51" s="12"/>
    </row>
    <row r="52" spans="2:15" ht="14.1" customHeight="1" x14ac:dyDescent="0.2"/>
    <row r="53" spans="2:15" ht="14.1" customHeight="1" x14ac:dyDescent="0.2"/>
    <row r="54" spans="2:15" ht="14.1" customHeight="1" x14ac:dyDescent="0.2"/>
    <row r="55" spans="2:15" ht="22.5" customHeight="1" x14ac:dyDescent="0.2"/>
    <row r="56" spans="2:15" ht="22.5" customHeight="1" x14ac:dyDescent="0.2"/>
    <row r="57" spans="2:15" ht="20.100000000000001" customHeight="1" x14ac:dyDescent="0.2"/>
    <row r="58" spans="2:15" ht="16.7" customHeight="1" x14ac:dyDescent="0.2"/>
    <row r="59" spans="2:15" ht="60" customHeight="1" x14ac:dyDescent="0.2"/>
    <row r="60" spans="2:15" ht="14.1" customHeight="1" x14ac:dyDescent="0.2"/>
    <row r="61" spans="2:15" ht="14.1" customHeight="1" x14ac:dyDescent="0.2"/>
    <row r="62" spans="2:15" ht="14.1" customHeight="1" x14ac:dyDescent="0.2"/>
    <row r="63" spans="2:15" ht="14.1" customHeight="1" x14ac:dyDescent="0.2"/>
    <row r="64" spans="2:15"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5" customHeight="1" x14ac:dyDescent="0.2"/>
    <row r="77" ht="14.1" customHeight="1" x14ac:dyDescent="0.2"/>
    <row r="78" ht="15" customHeight="1" x14ac:dyDescent="0.2"/>
    <row r="79" ht="30.75" customHeight="1" x14ac:dyDescent="0.2"/>
    <row r="80" ht="15.75" customHeight="1" x14ac:dyDescent="0.2"/>
    <row r="81" ht="20.100000000000001" customHeight="1" x14ac:dyDescent="0.2"/>
    <row r="82" ht="16.7" customHeight="1" x14ac:dyDescent="0.2"/>
    <row r="83" ht="60"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5" customHeight="1" x14ac:dyDescent="0.2"/>
    <row r="101" ht="14.1" customHeight="1" x14ac:dyDescent="0.2"/>
    <row r="102" ht="15" customHeight="1" x14ac:dyDescent="0.2"/>
    <row r="103" ht="30.75" customHeight="1" x14ac:dyDescent="0.2"/>
    <row r="104" ht="14.1" customHeight="1" x14ac:dyDescent="0.2"/>
    <row r="105" ht="14.1" customHeight="1" x14ac:dyDescent="0.2"/>
    <row r="106" ht="14.1" customHeight="1" x14ac:dyDescent="0.2"/>
    <row r="107" ht="14.1" customHeight="1" x14ac:dyDescent="0.2"/>
    <row r="108" ht="22.5" customHeight="1" x14ac:dyDescent="0.2"/>
    <row r="109" ht="22.5" customHeight="1" x14ac:dyDescent="0.2"/>
    <row r="110" ht="20.100000000000001" customHeight="1" x14ac:dyDescent="0.2"/>
    <row r="111" ht="16.7" customHeight="1" x14ac:dyDescent="0.2"/>
    <row r="112" ht="52.5"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5" customHeight="1" x14ac:dyDescent="0.2"/>
    <row r="130" ht="14.1" customHeight="1" x14ac:dyDescent="0.2"/>
    <row r="131" ht="15" customHeight="1" x14ac:dyDescent="0.2"/>
    <row r="132" ht="30.75" customHeight="1" x14ac:dyDescent="0.2"/>
    <row r="133" ht="15.75" customHeight="1" x14ac:dyDescent="0.2"/>
    <row r="134" ht="20.100000000000001" customHeight="1" x14ac:dyDescent="0.2"/>
    <row r="135" ht="16.7" customHeight="1" x14ac:dyDescent="0.2"/>
    <row r="136" ht="52.5"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5" customHeight="1" x14ac:dyDescent="0.2"/>
    <row r="154" ht="14.1" customHeight="1" x14ac:dyDescent="0.2"/>
    <row r="155" ht="15" customHeight="1" x14ac:dyDescent="0.2"/>
    <row r="156" ht="30.75" customHeight="1" x14ac:dyDescent="0.2"/>
  </sheetData>
  <mergeCells count="6">
    <mergeCell ref="C50:J50"/>
    <mergeCell ref="C4:O4"/>
    <mergeCell ref="C2:O2"/>
    <mergeCell ref="C28:O28"/>
    <mergeCell ref="C27:O27"/>
    <mergeCell ref="C26:J26"/>
  </mergeCells>
  <printOptions horizontalCentered="1"/>
  <pageMargins left="0.25" right="0.25" top="0.75" bottom="0.75" header="0.3" footer="0.3"/>
  <pageSetup paperSize="9" scale="5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O370"/>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0" collapsed="false"/>
    <col min="3" max="3" customWidth="true" width="21.7109375" collapsed="false"/>
    <col min="4" max="4" customWidth="true" width="17.28515625" collapsed="false"/>
    <col min="5" max="5" customWidth="true" width="20.5703125" collapsed="false"/>
    <col min="6" max="6" customWidth="true" width="17.28515625" collapsed="false"/>
    <col min="7" max="7" customWidth="true" width="25.42578125" collapsed="false"/>
    <col min="8" max="15" customWidth="true" width="13.140625" collapsed="false"/>
  </cols>
  <sheetData>
    <row r="1" spans="2:15" ht="14.1" customHeight="1" x14ac:dyDescent="0.2">
      <c r="B1" s="12"/>
      <c r="C1" s="173"/>
      <c r="D1" s="12"/>
      <c r="E1" s="12"/>
      <c r="F1" s="12"/>
      <c r="G1" s="12"/>
      <c r="H1" s="12"/>
      <c r="I1" s="12"/>
      <c r="J1" s="12"/>
      <c r="K1" s="12"/>
      <c r="L1" s="12"/>
      <c r="M1" s="12"/>
      <c r="N1" s="12"/>
      <c r="O1" s="12"/>
    </row>
    <row r="2" spans="2:15" ht="22.5" customHeight="1" x14ac:dyDescent="0.2">
      <c r="B2" s="12"/>
      <c r="C2" s="771" t="s">
        <v>785</v>
      </c>
      <c r="D2" s="771"/>
      <c r="E2" s="771"/>
      <c r="F2" s="771"/>
      <c r="G2" s="771"/>
      <c r="H2" s="771"/>
      <c r="I2" s="771"/>
      <c r="J2" s="771"/>
      <c r="K2" s="771"/>
      <c r="L2" s="771"/>
      <c r="M2" s="771"/>
      <c r="N2" s="771"/>
      <c r="O2" s="771"/>
    </row>
    <row r="3" spans="2:15" ht="22.5" customHeight="1" x14ac:dyDescent="0.2">
      <c r="B3" s="12"/>
      <c r="C3" s="120"/>
      <c r="D3" s="308"/>
      <c r="E3" s="308"/>
      <c r="F3" s="308"/>
      <c r="G3" s="308"/>
      <c r="H3" s="308"/>
      <c r="I3" s="308"/>
      <c r="J3" s="308"/>
      <c r="K3" s="308"/>
      <c r="L3" s="308"/>
      <c r="M3" s="308"/>
      <c r="N3" s="308"/>
      <c r="O3" s="308"/>
    </row>
    <row r="4" spans="2:15" ht="20.100000000000001" customHeight="1" x14ac:dyDescent="0.2">
      <c r="B4" s="12"/>
      <c r="C4" s="727" t="s">
        <v>786</v>
      </c>
      <c r="D4" s="727"/>
      <c r="E4" s="727"/>
      <c r="F4" s="727"/>
      <c r="G4" s="727"/>
      <c r="H4" s="727"/>
      <c r="I4" s="727"/>
      <c r="J4" s="727"/>
      <c r="K4" s="727"/>
      <c r="L4" s="727"/>
      <c r="M4" s="727"/>
      <c r="N4" s="727"/>
      <c r="O4" s="727"/>
    </row>
    <row r="5" spans="2:15" ht="16.7" customHeight="1" x14ac:dyDescent="0.2">
      <c r="B5" s="12"/>
      <c r="C5" s="98" t="s">
        <v>106</v>
      </c>
      <c r="D5" s="365"/>
      <c r="E5" s="365"/>
      <c r="F5" s="365"/>
      <c r="G5" s="365"/>
      <c r="H5" s="365"/>
      <c r="I5" s="365"/>
      <c r="J5" s="365"/>
      <c r="K5" s="365"/>
      <c r="L5" s="365"/>
      <c r="M5" s="365"/>
      <c r="N5" s="365"/>
      <c r="O5" s="365"/>
    </row>
    <row r="6" spans="2:15" ht="52.5" customHeight="1" x14ac:dyDescent="0.2">
      <c r="B6" s="366"/>
      <c r="C6" s="312" t="s">
        <v>755</v>
      </c>
      <c r="D6" s="42" t="s">
        <v>756</v>
      </c>
      <c r="E6" s="42" t="s">
        <v>757</v>
      </c>
      <c r="F6" s="42" t="s">
        <v>758</v>
      </c>
      <c r="G6" s="42" t="s">
        <v>759</v>
      </c>
      <c r="H6" s="42" t="s">
        <v>760</v>
      </c>
      <c r="I6" s="42" t="s">
        <v>761</v>
      </c>
      <c r="J6" s="42" t="s">
        <v>731</v>
      </c>
      <c r="K6" s="42" t="s">
        <v>732</v>
      </c>
      <c r="L6" s="42" t="s">
        <v>211</v>
      </c>
      <c r="M6" s="42" t="s">
        <v>733</v>
      </c>
      <c r="N6" s="42" t="s">
        <v>734</v>
      </c>
      <c r="O6" s="42" t="s">
        <v>735</v>
      </c>
    </row>
    <row r="7" spans="2:15" ht="14.1" customHeight="1" x14ac:dyDescent="0.2">
      <c r="B7" s="367"/>
      <c r="C7" s="39" t="s">
        <v>762</v>
      </c>
      <c r="D7" s="370">
        <v>4005.16</v>
      </c>
      <c r="E7" s="370">
        <v>857.48199999999997</v>
      </c>
      <c r="F7" s="52">
        <v>8.3199999999999996E-2</v>
      </c>
      <c r="G7" s="370">
        <v>4077.6289999999999</v>
      </c>
      <c r="H7" s="52">
        <v>8.0000000000000004E-4</v>
      </c>
      <c r="I7" s="370">
        <v>68.972999999999999</v>
      </c>
      <c r="J7" s="52">
        <v>0.18229999999999999</v>
      </c>
      <c r="K7" s="370">
        <v>0</v>
      </c>
      <c r="L7" s="370">
        <v>257.928</v>
      </c>
      <c r="M7" s="52">
        <v>6.3299999999999995E-2</v>
      </c>
      <c r="N7" s="370">
        <v>3.2690000000000001</v>
      </c>
      <c r="O7" s="370">
        <v>-11.715999999999999</v>
      </c>
    </row>
    <row r="8" spans="2:15" ht="14.1" customHeight="1" x14ac:dyDescent="0.2">
      <c r="B8" s="367"/>
      <c r="C8" s="347" t="s">
        <v>763</v>
      </c>
      <c r="D8" s="371">
        <v>2599.4349999999999</v>
      </c>
      <c r="E8" s="371">
        <v>527.03599999999994</v>
      </c>
      <c r="F8" s="349">
        <v>9.6799999999999997E-2</v>
      </c>
      <c r="G8" s="371">
        <v>2651.152</v>
      </c>
      <c r="H8" s="349">
        <v>5.0000000000000001E-4</v>
      </c>
      <c r="I8" s="371">
        <v>46.472999999999999</v>
      </c>
      <c r="J8" s="349">
        <v>0.17680000000000001</v>
      </c>
      <c r="K8" s="371">
        <v>0</v>
      </c>
      <c r="L8" s="371">
        <v>151.61199999999999</v>
      </c>
      <c r="M8" s="349">
        <v>5.7200000000000001E-2</v>
      </c>
      <c r="N8" s="371">
        <v>1.9570000000000001</v>
      </c>
      <c r="O8" s="371">
        <v>-7.3029999999999999</v>
      </c>
    </row>
    <row r="9" spans="2:15" ht="14.1" customHeight="1" x14ac:dyDescent="0.2">
      <c r="B9" s="367"/>
      <c r="C9" s="351" t="s">
        <v>764</v>
      </c>
      <c r="D9" s="372">
        <v>1405.7249999999999</v>
      </c>
      <c r="E9" s="372">
        <v>330.44600000000003</v>
      </c>
      <c r="F9" s="353">
        <v>6.1499999999999999E-2</v>
      </c>
      <c r="G9" s="372">
        <v>1426.4770000000001</v>
      </c>
      <c r="H9" s="353">
        <v>1.2999999999999999E-3</v>
      </c>
      <c r="I9" s="372">
        <v>22.5</v>
      </c>
      <c r="J9" s="353">
        <v>0.19259999999999999</v>
      </c>
      <c r="K9" s="372">
        <v>0</v>
      </c>
      <c r="L9" s="372">
        <v>106.31699999999999</v>
      </c>
      <c r="M9" s="353">
        <v>7.4499999999999997E-2</v>
      </c>
      <c r="N9" s="372">
        <v>1.3129999999999999</v>
      </c>
      <c r="O9" s="372">
        <v>-4.4119999999999999</v>
      </c>
    </row>
    <row r="10" spans="2:15" ht="14.1" customHeight="1" x14ac:dyDescent="0.2">
      <c r="B10" s="367"/>
      <c r="C10" s="35" t="s">
        <v>765</v>
      </c>
      <c r="D10" s="373">
        <v>73.837999999999994</v>
      </c>
      <c r="E10" s="373">
        <v>17.582999999999998</v>
      </c>
      <c r="F10" s="49">
        <v>0.4294</v>
      </c>
      <c r="G10" s="373">
        <v>81.382999999999996</v>
      </c>
      <c r="H10" s="49">
        <v>1.6000000000000001E-3</v>
      </c>
      <c r="I10" s="373">
        <v>0.312</v>
      </c>
      <c r="J10" s="49">
        <v>0.27750000000000002</v>
      </c>
      <c r="K10" s="373">
        <v>0</v>
      </c>
      <c r="L10" s="373">
        <v>6.2030000000000003</v>
      </c>
      <c r="M10" s="49">
        <v>7.6200000000000004E-2</v>
      </c>
      <c r="N10" s="373">
        <v>3.5999999999999997E-2</v>
      </c>
      <c r="O10" s="373">
        <v>-0.27</v>
      </c>
    </row>
    <row r="11" spans="2:15" ht="14.1" customHeight="1" x14ac:dyDescent="0.2">
      <c r="B11" s="367"/>
      <c r="C11" s="39" t="s">
        <v>766</v>
      </c>
      <c r="D11" s="370">
        <v>2012.6079999999999</v>
      </c>
      <c r="E11" s="370">
        <v>399.71899999999999</v>
      </c>
      <c r="F11" s="52">
        <v>0.1195</v>
      </c>
      <c r="G11" s="370">
        <v>2060.2570000000001</v>
      </c>
      <c r="H11" s="52">
        <v>2.7000000000000001E-3</v>
      </c>
      <c r="I11" s="370">
        <v>19.914000000000001</v>
      </c>
      <c r="J11" s="52">
        <v>0.24640000000000001</v>
      </c>
      <c r="K11" s="370">
        <v>0</v>
      </c>
      <c r="L11" s="370">
        <v>233.91200000000001</v>
      </c>
      <c r="M11" s="52">
        <v>0.1135</v>
      </c>
      <c r="N11" s="370">
        <v>2.1</v>
      </c>
      <c r="O11" s="370">
        <v>-8.359</v>
      </c>
    </row>
    <row r="12" spans="2:15" ht="14.1" customHeight="1" x14ac:dyDescent="0.2">
      <c r="B12" s="367"/>
      <c r="C12" s="35" t="s">
        <v>767</v>
      </c>
      <c r="D12" s="373">
        <v>1101.973</v>
      </c>
      <c r="E12" s="373">
        <v>218.64500000000001</v>
      </c>
      <c r="F12" s="49">
        <v>0.12429999999999999</v>
      </c>
      <c r="G12" s="373">
        <v>1129.124</v>
      </c>
      <c r="H12" s="49">
        <v>6.4000000000000003E-3</v>
      </c>
      <c r="I12" s="373">
        <v>11.173</v>
      </c>
      <c r="J12" s="49">
        <v>0.23910000000000001</v>
      </c>
      <c r="K12" s="373">
        <v>0</v>
      </c>
      <c r="L12" s="373">
        <v>217.501</v>
      </c>
      <c r="M12" s="49">
        <v>0.19259999999999999</v>
      </c>
      <c r="N12" s="373">
        <v>2.262</v>
      </c>
      <c r="O12" s="373">
        <v>-6.8689999999999998</v>
      </c>
    </row>
    <row r="13" spans="2:15" ht="14.1" customHeight="1" x14ac:dyDescent="0.2">
      <c r="B13" s="367"/>
      <c r="C13" s="39" t="s">
        <v>768</v>
      </c>
      <c r="D13" s="370">
        <v>1529.598</v>
      </c>
      <c r="E13" s="370">
        <v>497.66</v>
      </c>
      <c r="F13" s="52">
        <v>0.27229999999999999</v>
      </c>
      <c r="G13" s="370">
        <v>1664.9780000000001</v>
      </c>
      <c r="H13" s="52">
        <v>1.38E-2</v>
      </c>
      <c r="I13" s="370">
        <v>15.7</v>
      </c>
      <c r="J13" s="52">
        <v>0.28270000000000001</v>
      </c>
      <c r="K13" s="370">
        <v>0</v>
      </c>
      <c r="L13" s="370">
        <v>571.41899999999998</v>
      </c>
      <c r="M13" s="52">
        <v>0.34320000000000001</v>
      </c>
      <c r="N13" s="370">
        <v>6.6420000000000003</v>
      </c>
      <c r="O13" s="370">
        <v>-12.041</v>
      </c>
    </row>
    <row r="14" spans="2:15" ht="14.1" customHeight="1" x14ac:dyDescent="0.2">
      <c r="B14" s="368"/>
      <c r="C14" s="347" t="s">
        <v>769</v>
      </c>
      <c r="D14" s="371">
        <v>1169.692</v>
      </c>
      <c r="E14" s="371">
        <v>454.26</v>
      </c>
      <c r="F14" s="349">
        <v>0.2787</v>
      </c>
      <c r="G14" s="371">
        <v>1296.212</v>
      </c>
      <c r="H14" s="349">
        <v>1.2E-2</v>
      </c>
      <c r="I14" s="371">
        <v>13.396000000000001</v>
      </c>
      <c r="J14" s="349">
        <v>0.28039999999999998</v>
      </c>
      <c r="K14" s="371">
        <v>0</v>
      </c>
      <c r="L14" s="371">
        <v>401.21699999999998</v>
      </c>
      <c r="M14" s="349">
        <v>0.3095</v>
      </c>
      <c r="N14" s="371">
        <v>4.4770000000000003</v>
      </c>
      <c r="O14" s="371">
        <v>-8.98</v>
      </c>
    </row>
    <row r="15" spans="2:15" ht="14.1" customHeight="1" x14ac:dyDescent="0.2">
      <c r="B15" s="368"/>
      <c r="C15" s="351" t="s">
        <v>770</v>
      </c>
      <c r="D15" s="372">
        <v>359.90600000000001</v>
      </c>
      <c r="E15" s="372">
        <v>43.4</v>
      </c>
      <c r="F15" s="353">
        <v>0.20549999999999999</v>
      </c>
      <c r="G15" s="372">
        <v>368.76600000000002</v>
      </c>
      <c r="H15" s="353">
        <v>2.0199999999999999E-2</v>
      </c>
      <c r="I15" s="372">
        <v>2.3039999999999998</v>
      </c>
      <c r="J15" s="353">
        <v>0.29070000000000001</v>
      </c>
      <c r="K15" s="372">
        <v>0</v>
      </c>
      <c r="L15" s="372">
        <v>170.202</v>
      </c>
      <c r="M15" s="353">
        <v>0.46150000000000002</v>
      </c>
      <c r="N15" s="372">
        <v>2.1640000000000001</v>
      </c>
      <c r="O15" s="372">
        <v>-3.0609999999999999</v>
      </c>
    </row>
    <row r="16" spans="2:15" ht="14.1" customHeight="1" x14ac:dyDescent="0.2">
      <c r="B16" s="367"/>
      <c r="C16" s="35" t="s">
        <v>771</v>
      </c>
      <c r="D16" s="373">
        <v>1232.5060000000001</v>
      </c>
      <c r="E16" s="373">
        <v>490.05500000000001</v>
      </c>
      <c r="F16" s="49">
        <v>0.30790000000000001</v>
      </c>
      <c r="G16" s="373">
        <v>1379.0719999999999</v>
      </c>
      <c r="H16" s="49">
        <v>5.5E-2</v>
      </c>
      <c r="I16" s="373">
        <v>13.507999999999999</v>
      </c>
      <c r="J16" s="49">
        <v>0.28999999999999998</v>
      </c>
      <c r="K16" s="373">
        <v>0</v>
      </c>
      <c r="L16" s="373">
        <v>1031.739</v>
      </c>
      <c r="M16" s="49">
        <v>0.74809999999999999</v>
      </c>
      <c r="N16" s="373">
        <v>21.268999999999998</v>
      </c>
      <c r="O16" s="373">
        <v>-20.861000000000001</v>
      </c>
    </row>
    <row r="17" spans="2:15" ht="14.1" customHeight="1" x14ac:dyDescent="0.2">
      <c r="B17" s="368"/>
      <c r="C17" s="351" t="s">
        <v>772</v>
      </c>
      <c r="D17" s="372">
        <v>430.27699999999999</v>
      </c>
      <c r="E17" s="372">
        <v>248.249</v>
      </c>
      <c r="F17" s="353">
        <v>0.39850000000000002</v>
      </c>
      <c r="G17" s="372">
        <v>529.24</v>
      </c>
      <c r="H17" s="353">
        <v>3.1600000000000003E-2</v>
      </c>
      <c r="I17" s="372">
        <v>5.1189999999999998</v>
      </c>
      <c r="J17" s="353">
        <v>0.30349999999999999</v>
      </c>
      <c r="K17" s="372">
        <v>0</v>
      </c>
      <c r="L17" s="372">
        <v>314.68</v>
      </c>
      <c r="M17" s="353">
        <v>0.59460000000000002</v>
      </c>
      <c r="N17" s="372">
        <v>4.9260000000000002</v>
      </c>
      <c r="O17" s="372">
        <v>-4.6840000000000002</v>
      </c>
    </row>
    <row r="18" spans="2:15" ht="14.1" customHeight="1" x14ac:dyDescent="0.2">
      <c r="B18" s="368"/>
      <c r="C18" s="347" t="s">
        <v>773</v>
      </c>
      <c r="D18" s="371">
        <v>802.23</v>
      </c>
      <c r="E18" s="371">
        <v>241.80600000000001</v>
      </c>
      <c r="F18" s="349">
        <v>0.21479999999999999</v>
      </c>
      <c r="G18" s="371">
        <v>849.83199999999999</v>
      </c>
      <c r="H18" s="349">
        <v>6.9599999999999995E-2</v>
      </c>
      <c r="I18" s="371">
        <v>8.3889999999999993</v>
      </c>
      <c r="J18" s="349">
        <v>0.28149999999999997</v>
      </c>
      <c r="K18" s="371">
        <v>0</v>
      </c>
      <c r="L18" s="371">
        <v>717.05899999999997</v>
      </c>
      <c r="M18" s="349">
        <v>0.84379999999999999</v>
      </c>
      <c r="N18" s="371">
        <v>16.343</v>
      </c>
      <c r="O18" s="371">
        <v>-16.178000000000001</v>
      </c>
    </row>
    <row r="19" spans="2:15" ht="14.1" customHeight="1" x14ac:dyDescent="0.2">
      <c r="B19" s="367"/>
      <c r="C19" s="39" t="s">
        <v>774</v>
      </c>
      <c r="D19" s="370">
        <v>515.51300000000003</v>
      </c>
      <c r="E19" s="370">
        <v>70.113</v>
      </c>
      <c r="F19" s="52">
        <v>7.5200000000000003E-2</v>
      </c>
      <c r="G19" s="370">
        <v>520.755</v>
      </c>
      <c r="H19" s="52">
        <v>0.22919999999999999</v>
      </c>
      <c r="I19" s="370">
        <v>5.9349999999999996</v>
      </c>
      <c r="J19" s="52">
        <v>0.2757</v>
      </c>
      <c r="K19" s="370">
        <v>0</v>
      </c>
      <c r="L19" s="370">
        <v>595.77300000000002</v>
      </c>
      <c r="M19" s="52">
        <v>1.1440999999999999</v>
      </c>
      <c r="N19" s="370">
        <v>29.754000000000001</v>
      </c>
      <c r="O19" s="370">
        <v>-32.527999999999999</v>
      </c>
    </row>
    <row r="20" spans="2:15" ht="14.1" customHeight="1" x14ac:dyDescent="0.2">
      <c r="B20" s="368"/>
      <c r="C20" s="347" t="s">
        <v>775</v>
      </c>
      <c r="D20" s="371">
        <v>256.54000000000002</v>
      </c>
      <c r="E20" s="371">
        <v>42.401000000000003</v>
      </c>
      <c r="F20" s="349">
        <v>7.9600000000000004E-2</v>
      </c>
      <c r="G20" s="371">
        <v>259.87900000000002</v>
      </c>
      <c r="H20" s="349">
        <v>0.1426</v>
      </c>
      <c r="I20" s="371">
        <v>2.8929999999999998</v>
      </c>
      <c r="J20" s="349">
        <v>0.28149999999999997</v>
      </c>
      <c r="K20" s="371">
        <v>0</v>
      </c>
      <c r="L20" s="371">
        <v>293.82900000000001</v>
      </c>
      <c r="M20" s="349">
        <v>1.1306</v>
      </c>
      <c r="N20" s="371">
        <v>10.016</v>
      </c>
      <c r="O20" s="371">
        <v>-9.9269999999999996</v>
      </c>
    </row>
    <row r="21" spans="2:15" ht="14.1" customHeight="1" x14ac:dyDescent="0.2">
      <c r="B21" s="368"/>
      <c r="C21" s="351" t="s">
        <v>776</v>
      </c>
      <c r="D21" s="372">
        <v>137.04900000000001</v>
      </c>
      <c r="E21" s="372">
        <v>13.635999999999999</v>
      </c>
      <c r="F21" s="353">
        <v>8.2400000000000001E-2</v>
      </c>
      <c r="G21" s="372">
        <v>138.16499999999999</v>
      </c>
      <c r="H21" s="353">
        <v>0.24640000000000001</v>
      </c>
      <c r="I21" s="372">
        <v>1.5660000000000001</v>
      </c>
      <c r="J21" s="353">
        <v>0.2772</v>
      </c>
      <c r="K21" s="372">
        <v>0</v>
      </c>
      <c r="L21" s="372">
        <v>174.5</v>
      </c>
      <c r="M21" s="353">
        <v>1.2629999999999999</v>
      </c>
      <c r="N21" s="372">
        <v>9.1449999999999996</v>
      </c>
      <c r="O21" s="372">
        <v>-8.98</v>
      </c>
    </row>
    <row r="22" spans="2:15" ht="14.1" customHeight="1" x14ac:dyDescent="0.2">
      <c r="B22" s="368"/>
      <c r="C22" s="347" t="s">
        <v>777</v>
      </c>
      <c r="D22" s="371">
        <v>121.92400000000001</v>
      </c>
      <c r="E22" s="371">
        <v>14.077</v>
      </c>
      <c r="F22" s="349">
        <v>5.5E-2</v>
      </c>
      <c r="G22" s="371">
        <v>122.712</v>
      </c>
      <c r="H22" s="349">
        <v>0.39329999999999998</v>
      </c>
      <c r="I22" s="371">
        <v>1.476</v>
      </c>
      <c r="J22" s="349">
        <v>0.26200000000000001</v>
      </c>
      <c r="K22" s="371">
        <v>0</v>
      </c>
      <c r="L22" s="371">
        <v>127.444</v>
      </c>
      <c r="M22" s="349">
        <v>1.0386</v>
      </c>
      <c r="N22" s="371">
        <v>10.593</v>
      </c>
      <c r="O22" s="371">
        <v>-13.621</v>
      </c>
    </row>
    <row r="23" spans="2:15" ht="15" customHeight="1" x14ac:dyDescent="0.2">
      <c r="B23" s="366"/>
      <c r="C23" s="151" t="s">
        <v>778</v>
      </c>
      <c r="D23" s="374">
        <v>10471.196</v>
      </c>
      <c r="E23" s="374">
        <v>2551.2579999999998</v>
      </c>
      <c r="F23" s="191">
        <v>0.17460000000000001</v>
      </c>
      <c r="G23" s="374">
        <v>10913.197</v>
      </c>
      <c r="H23" s="191">
        <v>2.1499999999999998E-2</v>
      </c>
      <c r="I23" s="374">
        <v>135.51499999999999</v>
      </c>
      <c r="J23" s="191">
        <v>0.2344</v>
      </c>
      <c r="K23" s="374">
        <v>0</v>
      </c>
      <c r="L23" s="374">
        <v>2914.4749999999999</v>
      </c>
      <c r="M23" s="191">
        <v>0.2671</v>
      </c>
      <c r="N23" s="374">
        <v>65.331999999999994</v>
      </c>
      <c r="O23" s="374">
        <v>-92.644999999999996</v>
      </c>
    </row>
    <row r="24" spans="2:15" ht="14.1" customHeight="1" x14ac:dyDescent="0.2">
      <c r="B24" s="367"/>
      <c r="C24" s="177" t="s">
        <v>784</v>
      </c>
      <c r="D24" s="375">
        <v>830.54700000000003</v>
      </c>
      <c r="E24" s="375">
        <v>63.021000000000001</v>
      </c>
      <c r="F24" s="356">
        <v>4.8099999999999997E-2</v>
      </c>
      <c r="G24" s="375">
        <v>831.43399999999997</v>
      </c>
      <c r="H24" s="356">
        <v>1</v>
      </c>
      <c r="I24" s="375">
        <v>8.218</v>
      </c>
      <c r="J24" s="356">
        <v>0.45229999999999998</v>
      </c>
      <c r="K24" s="375">
        <v>0</v>
      </c>
      <c r="L24" s="375">
        <v>186.03299999999999</v>
      </c>
      <c r="M24" s="356">
        <v>0.2238</v>
      </c>
      <c r="N24" s="375">
        <v>327.00900000000001</v>
      </c>
      <c r="O24" s="375">
        <v>-262.33499999999998</v>
      </c>
    </row>
    <row r="25" spans="2:15" ht="15" customHeight="1" x14ac:dyDescent="0.2">
      <c r="B25" s="366"/>
      <c r="C25" s="151" t="s">
        <v>426</v>
      </c>
      <c r="D25" s="374">
        <v>11301.743</v>
      </c>
      <c r="E25" s="374">
        <v>2614.279</v>
      </c>
      <c r="F25" s="191">
        <v>0.1716</v>
      </c>
      <c r="G25" s="374">
        <v>11744.630999999999</v>
      </c>
      <c r="H25" s="191">
        <v>9.0800000000000006E-2</v>
      </c>
      <c r="I25" s="374">
        <v>143.733</v>
      </c>
      <c r="J25" s="191">
        <v>0.24979999999999999</v>
      </c>
      <c r="K25" s="374">
        <v>0</v>
      </c>
      <c r="L25" s="374">
        <v>3100.509</v>
      </c>
      <c r="M25" s="191">
        <v>0.26400000000000001</v>
      </c>
      <c r="N25" s="374">
        <v>392.34100000000001</v>
      </c>
      <c r="O25" s="374">
        <v>-354.98</v>
      </c>
    </row>
    <row r="26" spans="2:15" ht="15" customHeight="1" x14ac:dyDescent="0.2">
      <c r="B26" s="12"/>
      <c r="C26" s="770" t="s">
        <v>787</v>
      </c>
      <c r="D26" s="770"/>
      <c r="E26" s="770"/>
      <c r="F26" s="770"/>
      <c r="G26" s="770"/>
      <c r="H26" s="770"/>
      <c r="I26" s="770"/>
      <c r="J26" s="770"/>
      <c r="K26" s="357"/>
      <c r="L26" s="357"/>
      <c r="M26" s="357"/>
      <c r="N26" s="357"/>
      <c r="O26" s="357"/>
    </row>
    <row r="27" spans="2:15" ht="15.75" customHeight="1" x14ac:dyDescent="0.2">
      <c r="B27" s="12"/>
      <c r="C27" s="772" t="s">
        <v>781</v>
      </c>
      <c r="D27" s="772"/>
      <c r="E27" s="772"/>
      <c r="F27" s="772"/>
      <c r="G27" s="772"/>
      <c r="H27" s="772"/>
      <c r="I27" s="772"/>
      <c r="J27" s="772"/>
      <c r="K27" s="369"/>
      <c r="L27" s="369"/>
      <c r="M27" s="345"/>
      <c r="N27" s="369"/>
      <c r="O27" s="369"/>
    </row>
    <row r="28" spans="2:15" ht="20.100000000000001" customHeight="1" x14ac:dyDescent="0.2">
      <c r="B28" s="12"/>
      <c r="C28" s="727" t="s">
        <v>788</v>
      </c>
      <c r="D28" s="727"/>
      <c r="E28" s="727"/>
      <c r="F28" s="727"/>
      <c r="G28" s="727"/>
      <c r="H28" s="727"/>
      <c r="I28" s="727"/>
      <c r="J28" s="727"/>
      <c r="K28" s="727"/>
      <c r="L28" s="727"/>
      <c r="M28" s="727"/>
      <c r="N28" s="727"/>
      <c r="O28" s="727"/>
    </row>
    <row r="29" spans="2:15" ht="16.7" customHeight="1" x14ac:dyDescent="0.2">
      <c r="B29" s="12"/>
      <c r="C29" s="98" t="s">
        <v>106</v>
      </c>
      <c r="D29" s="365"/>
      <c r="E29" s="365"/>
      <c r="F29" s="365"/>
      <c r="G29" s="365"/>
      <c r="H29" s="365"/>
      <c r="I29" s="365"/>
      <c r="J29" s="365"/>
      <c r="K29" s="365"/>
      <c r="L29" s="365"/>
      <c r="M29" s="365"/>
      <c r="N29" s="365"/>
      <c r="O29" s="365"/>
    </row>
    <row r="30" spans="2:15" ht="52.5" customHeight="1" x14ac:dyDescent="0.2">
      <c r="B30" s="366"/>
      <c r="C30" s="312" t="s">
        <v>755</v>
      </c>
      <c r="D30" s="42" t="s">
        <v>756</v>
      </c>
      <c r="E30" s="42" t="s">
        <v>757</v>
      </c>
      <c r="F30" s="42" t="s">
        <v>758</v>
      </c>
      <c r="G30" s="42" t="s">
        <v>759</v>
      </c>
      <c r="H30" s="42" t="s">
        <v>760</v>
      </c>
      <c r="I30" s="42" t="s">
        <v>789</v>
      </c>
      <c r="J30" s="42" t="s">
        <v>731</v>
      </c>
      <c r="K30" s="42" t="s">
        <v>732</v>
      </c>
      <c r="L30" s="42" t="s">
        <v>211</v>
      </c>
      <c r="M30" s="42" t="s">
        <v>733</v>
      </c>
      <c r="N30" s="42" t="s">
        <v>734</v>
      </c>
      <c r="O30" s="42" t="s">
        <v>735</v>
      </c>
    </row>
    <row r="31" spans="2:15" ht="14.1" customHeight="1" x14ac:dyDescent="0.2">
      <c r="B31" s="367"/>
      <c r="C31" s="39" t="s">
        <v>762</v>
      </c>
      <c r="D31" s="370">
        <v>83147.297000000006</v>
      </c>
      <c r="E31" s="370">
        <v>18599.146000000001</v>
      </c>
      <c r="F31" s="52">
        <v>3.7600000000000001E-2</v>
      </c>
      <c r="G31" s="370">
        <v>83901.229000000007</v>
      </c>
      <c r="H31" s="52">
        <v>8.0000000000000004E-4</v>
      </c>
      <c r="I31" s="370">
        <v>1382.479</v>
      </c>
      <c r="J31" s="52">
        <v>0.19620000000000001</v>
      </c>
      <c r="K31" s="370">
        <v>0</v>
      </c>
      <c r="L31" s="370">
        <v>5944.857</v>
      </c>
      <c r="M31" s="52">
        <v>7.0900000000000005E-2</v>
      </c>
      <c r="N31" s="370">
        <v>69.275000000000006</v>
      </c>
      <c r="O31" s="370">
        <v>-234.28200000000001</v>
      </c>
    </row>
    <row r="32" spans="2:15" ht="14.1" customHeight="1" x14ac:dyDescent="0.2">
      <c r="B32" s="367"/>
      <c r="C32" s="347" t="s">
        <v>763</v>
      </c>
      <c r="D32" s="371">
        <v>49210.118999999999</v>
      </c>
      <c r="E32" s="371">
        <v>11742.047</v>
      </c>
      <c r="F32" s="349">
        <v>3.9100000000000003E-2</v>
      </c>
      <c r="G32" s="371">
        <v>49709.733999999997</v>
      </c>
      <c r="H32" s="349">
        <v>4.0000000000000002E-4</v>
      </c>
      <c r="I32" s="371">
        <v>881.76400000000001</v>
      </c>
      <c r="J32" s="349">
        <v>0.17949999999999999</v>
      </c>
      <c r="K32" s="371">
        <v>0</v>
      </c>
      <c r="L32" s="371">
        <v>2701.5189999999998</v>
      </c>
      <c r="M32" s="349">
        <v>5.4300000000000001E-2</v>
      </c>
      <c r="N32" s="371">
        <v>34.026000000000003</v>
      </c>
      <c r="O32" s="371">
        <v>-143.828</v>
      </c>
    </row>
    <row r="33" spans="2:15" ht="14.1" customHeight="1" x14ac:dyDescent="0.2">
      <c r="B33" s="367"/>
      <c r="C33" s="351" t="s">
        <v>764</v>
      </c>
      <c r="D33" s="372">
        <v>33937.178999999996</v>
      </c>
      <c r="E33" s="372">
        <v>6857.0990000000002</v>
      </c>
      <c r="F33" s="353">
        <v>3.5000000000000003E-2</v>
      </c>
      <c r="G33" s="372">
        <v>34191.495000000003</v>
      </c>
      <c r="H33" s="353">
        <v>1.2999999999999999E-3</v>
      </c>
      <c r="I33" s="372">
        <v>500.71499999999997</v>
      </c>
      <c r="J33" s="353">
        <v>0.2205</v>
      </c>
      <c r="K33" s="372">
        <v>0</v>
      </c>
      <c r="L33" s="372">
        <v>3243.337</v>
      </c>
      <c r="M33" s="353">
        <v>9.4899999999999998E-2</v>
      </c>
      <c r="N33" s="372">
        <v>35.25</v>
      </c>
      <c r="O33" s="372">
        <v>-90.453999999999994</v>
      </c>
    </row>
    <row r="34" spans="2:15" ht="14.1" customHeight="1" x14ac:dyDescent="0.2">
      <c r="B34" s="367"/>
      <c r="C34" s="35" t="s">
        <v>765</v>
      </c>
      <c r="D34" s="373">
        <v>969.79300000000001</v>
      </c>
      <c r="E34" s="373">
        <v>20.715</v>
      </c>
      <c r="F34" s="49">
        <v>0.79190000000000005</v>
      </c>
      <c r="G34" s="373">
        <v>986.197</v>
      </c>
      <c r="H34" s="49">
        <v>1.6999999999999999E-3</v>
      </c>
      <c r="I34" s="373">
        <v>8.157</v>
      </c>
      <c r="J34" s="49">
        <v>0.33450000000000002</v>
      </c>
      <c r="K34" s="373">
        <v>0</v>
      </c>
      <c r="L34" s="373">
        <v>125.053</v>
      </c>
      <c r="M34" s="49">
        <v>0.1268</v>
      </c>
      <c r="N34" s="373">
        <v>0.57599999999999996</v>
      </c>
      <c r="O34" s="373">
        <v>-1.7789999999999999</v>
      </c>
    </row>
    <row r="35" spans="2:15" ht="14.1" customHeight="1" x14ac:dyDescent="0.2">
      <c r="B35" s="367"/>
      <c r="C35" s="39" t="s">
        <v>766</v>
      </c>
      <c r="D35" s="370">
        <v>20418.956999999999</v>
      </c>
      <c r="E35" s="370">
        <v>2478.6680000000001</v>
      </c>
      <c r="F35" s="52">
        <v>4.5100000000000001E-2</v>
      </c>
      <c r="G35" s="370">
        <v>20536.053</v>
      </c>
      <c r="H35" s="52">
        <v>2.7000000000000001E-3</v>
      </c>
      <c r="I35" s="370">
        <v>254.17699999999999</v>
      </c>
      <c r="J35" s="52">
        <v>0.2495</v>
      </c>
      <c r="K35" s="370">
        <v>0</v>
      </c>
      <c r="L35" s="370">
        <v>3083.7440000000001</v>
      </c>
      <c r="M35" s="52">
        <v>0.1502</v>
      </c>
      <c r="N35" s="370">
        <v>28.14</v>
      </c>
      <c r="O35" s="370">
        <v>-56.569000000000003</v>
      </c>
    </row>
    <row r="36" spans="2:15" ht="14.1" customHeight="1" x14ac:dyDescent="0.2">
      <c r="B36" s="367"/>
      <c r="C36" s="35" t="s">
        <v>767</v>
      </c>
      <c r="D36" s="373">
        <v>11681.007</v>
      </c>
      <c r="E36" s="373">
        <v>1708.529</v>
      </c>
      <c r="F36" s="49">
        <v>3.6299999999999999E-2</v>
      </c>
      <c r="G36" s="373">
        <v>11746.44</v>
      </c>
      <c r="H36" s="49">
        <v>5.3E-3</v>
      </c>
      <c r="I36" s="373">
        <v>153.672</v>
      </c>
      <c r="J36" s="49">
        <v>0.2467</v>
      </c>
      <c r="K36" s="373">
        <v>0</v>
      </c>
      <c r="L36" s="373">
        <v>2548.2809999999999</v>
      </c>
      <c r="M36" s="49">
        <v>0.21690000000000001</v>
      </c>
      <c r="N36" s="373">
        <v>24.693000000000001</v>
      </c>
      <c r="O36" s="373">
        <v>-42.353999999999999</v>
      </c>
    </row>
    <row r="37" spans="2:15" ht="14.1" customHeight="1" x14ac:dyDescent="0.2">
      <c r="B37" s="367"/>
      <c r="C37" s="39" t="s">
        <v>768</v>
      </c>
      <c r="D37" s="370">
        <v>11600.316000000001</v>
      </c>
      <c r="E37" s="370">
        <v>1010.202</v>
      </c>
      <c r="F37" s="52">
        <v>4.53E-2</v>
      </c>
      <c r="G37" s="370">
        <v>11648.848</v>
      </c>
      <c r="H37" s="52">
        <v>1.24E-2</v>
      </c>
      <c r="I37" s="370">
        <v>151.196</v>
      </c>
      <c r="J37" s="52">
        <v>0.25679999999999997</v>
      </c>
      <c r="K37" s="370">
        <v>0</v>
      </c>
      <c r="L37" s="370">
        <v>4050.183</v>
      </c>
      <c r="M37" s="52">
        <v>0.34770000000000001</v>
      </c>
      <c r="N37" s="370">
        <v>44.887</v>
      </c>
      <c r="O37" s="370">
        <v>-62.38</v>
      </c>
    </row>
    <row r="38" spans="2:15" ht="14.1" customHeight="1" x14ac:dyDescent="0.2">
      <c r="B38" s="368"/>
      <c r="C38" s="347" t="s">
        <v>769</v>
      </c>
      <c r="D38" s="371">
        <v>11548.973</v>
      </c>
      <c r="E38" s="371">
        <v>1009.875</v>
      </c>
      <c r="F38" s="349">
        <v>4.5100000000000001E-2</v>
      </c>
      <c r="G38" s="371">
        <v>11597.342000000001</v>
      </c>
      <c r="H38" s="349">
        <v>1.24E-2</v>
      </c>
      <c r="I38" s="371">
        <v>150.733</v>
      </c>
      <c r="J38" s="349">
        <v>0.25629999999999997</v>
      </c>
      <c r="K38" s="371">
        <v>0</v>
      </c>
      <c r="L38" s="371">
        <v>4011.24</v>
      </c>
      <c r="M38" s="349">
        <v>0.34589999999999999</v>
      </c>
      <c r="N38" s="371">
        <v>44.503999999999998</v>
      </c>
      <c r="O38" s="371">
        <v>-62.249000000000002</v>
      </c>
    </row>
    <row r="39" spans="2:15" ht="14.1" customHeight="1" x14ac:dyDescent="0.2">
      <c r="B39" s="368"/>
      <c r="C39" s="351" t="s">
        <v>770</v>
      </c>
      <c r="D39" s="372">
        <v>51.343000000000004</v>
      </c>
      <c r="E39" s="372">
        <v>0.32700000000000001</v>
      </c>
      <c r="F39" s="353">
        <v>0.5</v>
      </c>
      <c r="G39" s="372">
        <v>51.506999999999998</v>
      </c>
      <c r="H39" s="353">
        <v>2.0400000000000001E-2</v>
      </c>
      <c r="I39" s="372">
        <v>0.46300000000000002</v>
      </c>
      <c r="J39" s="353">
        <v>0.3639</v>
      </c>
      <c r="K39" s="372">
        <v>0</v>
      </c>
      <c r="L39" s="372">
        <v>38.942999999999998</v>
      </c>
      <c r="M39" s="353">
        <v>0.75609999999999999</v>
      </c>
      <c r="N39" s="372">
        <v>0.38300000000000001</v>
      </c>
      <c r="O39" s="372">
        <v>-0.13100000000000001</v>
      </c>
    </row>
    <row r="40" spans="2:15" ht="14.1" customHeight="1" x14ac:dyDescent="0.2">
      <c r="B40" s="367"/>
      <c r="C40" s="35" t="s">
        <v>771</v>
      </c>
      <c r="D40" s="373">
        <v>7221.4430000000002</v>
      </c>
      <c r="E40" s="373">
        <v>650.20399999999995</v>
      </c>
      <c r="F40" s="49">
        <v>4.5900000000000003E-2</v>
      </c>
      <c r="G40" s="373">
        <v>7253.3320000000003</v>
      </c>
      <c r="H40" s="49">
        <v>4.9200000000000001E-2</v>
      </c>
      <c r="I40" s="373">
        <v>109.39100000000001</v>
      </c>
      <c r="J40" s="49">
        <v>0.23130000000000001</v>
      </c>
      <c r="K40" s="373">
        <v>0</v>
      </c>
      <c r="L40" s="373">
        <v>3894.4259999999999</v>
      </c>
      <c r="M40" s="49">
        <v>0.53690000000000004</v>
      </c>
      <c r="N40" s="373">
        <v>65.352000000000004</v>
      </c>
      <c r="O40" s="373">
        <v>-123.78100000000001</v>
      </c>
    </row>
    <row r="41" spans="2:15" ht="14.1" customHeight="1" x14ac:dyDescent="0.2">
      <c r="B41" s="368"/>
      <c r="C41" s="351" t="s">
        <v>772</v>
      </c>
      <c r="D41" s="372">
        <v>3707.4450000000002</v>
      </c>
      <c r="E41" s="372">
        <v>334.27699999999999</v>
      </c>
      <c r="F41" s="353">
        <v>5.7099999999999998E-2</v>
      </c>
      <c r="G41" s="372">
        <v>3727.5529999999999</v>
      </c>
      <c r="H41" s="353">
        <v>3.0499999999999999E-2</v>
      </c>
      <c r="I41" s="372">
        <v>59.628</v>
      </c>
      <c r="J41" s="353">
        <v>0.23250000000000001</v>
      </c>
      <c r="K41" s="372">
        <v>0</v>
      </c>
      <c r="L41" s="372">
        <v>1839.1559999999999</v>
      </c>
      <c r="M41" s="353">
        <v>0.49340000000000001</v>
      </c>
      <c r="N41" s="372">
        <v>26.131</v>
      </c>
      <c r="O41" s="372">
        <v>-44.777000000000001</v>
      </c>
    </row>
    <row r="42" spans="2:15" ht="14.1" customHeight="1" x14ac:dyDescent="0.2">
      <c r="B42" s="368"/>
      <c r="C42" s="347" t="s">
        <v>773</v>
      </c>
      <c r="D42" s="371">
        <v>3513.998</v>
      </c>
      <c r="E42" s="371">
        <v>315.92700000000002</v>
      </c>
      <c r="F42" s="349">
        <v>3.4099999999999998E-2</v>
      </c>
      <c r="G42" s="371">
        <v>3525.779</v>
      </c>
      <c r="H42" s="349">
        <v>6.9000000000000006E-2</v>
      </c>
      <c r="I42" s="371">
        <v>49.762999999999998</v>
      </c>
      <c r="J42" s="349">
        <v>0.23</v>
      </c>
      <c r="K42" s="371">
        <v>0</v>
      </c>
      <c r="L42" s="371">
        <v>2055.2689999999998</v>
      </c>
      <c r="M42" s="349">
        <v>0.58289999999999997</v>
      </c>
      <c r="N42" s="371">
        <v>39.220999999999997</v>
      </c>
      <c r="O42" s="371">
        <v>-79.004000000000005</v>
      </c>
    </row>
    <row r="43" spans="2:15" ht="14.1" customHeight="1" x14ac:dyDescent="0.2">
      <c r="B43" s="367"/>
      <c r="C43" s="39" t="s">
        <v>774</v>
      </c>
      <c r="D43" s="370">
        <v>3077.7020000000002</v>
      </c>
      <c r="E43" s="370">
        <v>197.208</v>
      </c>
      <c r="F43" s="52">
        <v>3.8699999999999998E-2</v>
      </c>
      <c r="G43" s="370">
        <v>3085.9650000000001</v>
      </c>
      <c r="H43" s="52">
        <v>0.26079999999999998</v>
      </c>
      <c r="I43" s="370">
        <v>40.662999999999997</v>
      </c>
      <c r="J43" s="52">
        <v>0.2374</v>
      </c>
      <c r="K43" s="370">
        <v>0</v>
      </c>
      <c r="L43" s="370">
        <v>2612.7959999999998</v>
      </c>
      <c r="M43" s="52">
        <v>0.84670000000000001</v>
      </c>
      <c r="N43" s="370">
        <v>103.53400000000001</v>
      </c>
      <c r="O43" s="370">
        <v>-263.73200000000003</v>
      </c>
    </row>
    <row r="44" spans="2:15" ht="14.1" customHeight="1" x14ac:dyDescent="0.2">
      <c r="B44" s="368"/>
      <c r="C44" s="347" t="s">
        <v>775</v>
      </c>
      <c r="D44" s="371">
        <v>1226.6980000000001</v>
      </c>
      <c r="E44" s="371">
        <v>69.424999999999997</v>
      </c>
      <c r="F44" s="349">
        <v>4.4299999999999999E-2</v>
      </c>
      <c r="G44" s="371">
        <v>1229.9960000000001</v>
      </c>
      <c r="H44" s="349">
        <v>0.15409999999999999</v>
      </c>
      <c r="I44" s="371">
        <v>17.881</v>
      </c>
      <c r="J44" s="349">
        <v>0.23899999999999999</v>
      </c>
      <c r="K44" s="371">
        <v>0</v>
      </c>
      <c r="L44" s="371">
        <v>1151.145</v>
      </c>
      <c r="M44" s="349">
        <v>0.93589999999999995</v>
      </c>
      <c r="N44" s="371">
        <v>32.255000000000003</v>
      </c>
      <c r="O44" s="371">
        <v>-63.396999999999998</v>
      </c>
    </row>
    <row r="45" spans="2:15" ht="14.1" customHeight="1" x14ac:dyDescent="0.2">
      <c r="B45" s="368"/>
      <c r="C45" s="351" t="s">
        <v>776</v>
      </c>
      <c r="D45" s="372">
        <v>547.50900000000001</v>
      </c>
      <c r="E45" s="372">
        <v>39.207999999999998</v>
      </c>
      <c r="F45" s="353">
        <v>3.2899999999999999E-2</v>
      </c>
      <c r="G45" s="372">
        <v>548.928</v>
      </c>
      <c r="H45" s="353">
        <v>0.2215</v>
      </c>
      <c r="I45" s="372">
        <v>7.032</v>
      </c>
      <c r="J45" s="353">
        <v>0.23599999999999999</v>
      </c>
      <c r="K45" s="372">
        <v>0</v>
      </c>
      <c r="L45" s="372">
        <v>450.00299999999999</v>
      </c>
      <c r="M45" s="353">
        <v>0.81979999999999997</v>
      </c>
      <c r="N45" s="372">
        <v>15.351000000000001</v>
      </c>
      <c r="O45" s="372">
        <v>-44.029000000000003</v>
      </c>
    </row>
    <row r="46" spans="2:15" ht="14.1" customHeight="1" x14ac:dyDescent="0.2">
      <c r="B46" s="368"/>
      <c r="C46" s="347" t="s">
        <v>777</v>
      </c>
      <c r="D46" s="371">
        <v>1303.4939999999999</v>
      </c>
      <c r="E46" s="371">
        <v>88.573999999999998</v>
      </c>
      <c r="F46" s="349">
        <v>3.6799999999999999E-2</v>
      </c>
      <c r="G46" s="371">
        <v>1307.0419999999999</v>
      </c>
      <c r="H46" s="349">
        <v>0.37780000000000002</v>
      </c>
      <c r="I46" s="371">
        <v>15.75</v>
      </c>
      <c r="J46" s="349">
        <v>0.2364</v>
      </c>
      <c r="K46" s="371">
        <v>0</v>
      </c>
      <c r="L46" s="371">
        <v>1011.648</v>
      </c>
      <c r="M46" s="349">
        <v>0.77400000000000002</v>
      </c>
      <c r="N46" s="371">
        <v>55.927999999999997</v>
      </c>
      <c r="O46" s="371">
        <v>-156.30600000000001</v>
      </c>
    </row>
    <row r="47" spans="2:15" ht="15" customHeight="1" x14ac:dyDescent="0.2">
      <c r="B47" s="366"/>
      <c r="C47" s="151" t="s">
        <v>778</v>
      </c>
      <c r="D47" s="374">
        <v>138116.516</v>
      </c>
      <c r="E47" s="374">
        <v>24664.670999999998</v>
      </c>
      <c r="F47" s="191">
        <v>3.9399999999999998E-2</v>
      </c>
      <c r="G47" s="374">
        <v>139158.06599999999</v>
      </c>
      <c r="H47" s="191">
        <v>1.0699999999999999E-2</v>
      </c>
      <c r="I47" s="374">
        <v>2099.7350000000001</v>
      </c>
      <c r="J47" s="191">
        <v>0.2172</v>
      </c>
      <c r="K47" s="374">
        <v>0</v>
      </c>
      <c r="L47" s="374">
        <v>22259.339</v>
      </c>
      <c r="M47" s="191">
        <v>0.16</v>
      </c>
      <c r="N47" s="374">
        <v>336.45699999999999</v>
      </c>
      <c r="O47" s="374">
        <v>-784.87699999999995</v>
      </c>
    </row>
    <row r="48" spans="2:15" ht="14.1" customHeight="1" x14ac:dyDescent="0.2">
      <c r="B48" s="367"/>
      <c r="C48" s="177" t="s">
        <v>779</v>
      </c>
      <c r="D48" s="375">
        <v>4288.0990000000002</v>
      </c>
      <c r="E48" s="375">
        <v>183.322</v>
      </c>
      <c r="F48" s="356">
        <v>5.0000000000000001E-4</v>
      </c>
      <c r="G48" s="375">
        <v>4287.9049999999997</v>
      </c>
      <c r="H48" s="356">
        <v>1</v>
      </c>
      <c r="I48" s="375">
        <v>51.107999999999997</v>
      </c>
      <c r="J48" s="356">
        <v>0.34100000000000003</v>
      </c>
      <c r="K48" s="375">
        <v>0</v>
      </c>
      <c r="L48" s="375">
        <v>1127.3579999999999</v>
      </c>
      <c r="M48" s="356">
        <v>0.26290000000000002</v>
      </c>
      <c r="N48" s="375">
        <v>1414.944</v>
      </c>
      <c r="O48" s="375">
        <v>-1501.51</v>
      </c>
    </row>
    <row r="49" spans="2:15" ht="15" customHeight="1" x14ac:dyDescent="0.2">
      <c r="B49" s="366"/>
      <c r="C49" s="151" t="s">
        <v>426</v>
      </c>
      <c r="D49" s="374">
        <v>142404.61600000001</v>
      </c>
      <c r="E49" s="374">
        <v>24847.992999999999</v>
      </c>
      <c r="F49" s="191">
        <v>3.9100000000000003E-2</v>
      </c>
      <c r="G49" s="374">
        <v>143445.97</v>
      </c>
      <c r="H49" s="191">
        <v>4.0300000000000002E-2</v>
      </c>
      <c r="I49" s="374">
        <v>2150.8429999999998</v>
      </c>
      <c r="J49" s="191">
        <v>0.22090000000000001</v>
      </c>
      <c r="K49" s="374">
        <v>0</v>
      </c>
      <c r="L49" s="374">
        <v>23386.697</v>
      </c>
      <c r="M49" s="191">
        <v>0.16300000000000001</v>
      </c>
      <c r="N49" s="374">
        <v>1751.402</v>
      </c>
      <c r="O49" s="374">
        <v>-2286.3879999999999</v>
      </c>
    </row>
    <row r="50" spans="2:15" ht="19.149999999999999" customHeight="1" x14ac:dyDescent="0.2">
      <c r="B50" s="12"/>
      <c r="C50" s="770" t="s">
        <v>787</v>
      </c>
      <c r="D50" s="770"/>
      <c r="E50" s="770"/>
      <c r="F50" s="770"/>
      <c r="G50" s="770"/>
      <c r="H50" s="770"/>
      <c r="I50" s="770"/>
      <c r="J50" s="770"/>
      <c r="K50" s="357"/>
      <c r="L50" s="357"/>
      <c r="M50" s="357"/>
      <c r="N50" s="357"/>
      <c r="O50" s="357"/>
    </row>
    <row r="51" spans="2:15" ht="14.1" customHeight="1" x14ac:dyDescent="0.2">
      <c r="B51" s="12"/>
      <c r="C51" s="726" t="s">
        <v>781</v>
      </c>
      <c r="D51" s="726"/>
      <c r="E51" s="726"/>
      <c r="F51" s="726"/>
      <c r="G51" s="726"/>
      <c r="H51" s="726"/>
      <c r="I51" s="726"/>
      <c r="J51" s="726"/>
      <c r="K51" s="12"/>
      <c r="L51" s="12"/>
      <c r="M51" s="12"/>
      <c r="N51" s="12"/>
      <c r="O51" s="12"/>
    </row>
    <row r="52" spans="2:15" ht="20.100000000000001" customHeight="1" x14ac:dyDescent="0.2">
      <c r="B52" s="12"/>
      <c r="C52" s="727" t="s">
        <v>790</v>
      </c>
      <c r="D52" s="727"/>
      <c r="E52" s="727"/>
      <c r="F52" s="727"/>
      <c r="G52" s="727"/>
      <c r="H52" s="727"/>
      <c r="I52" s="727"/>
      <c r="J52" s="727"/>
      <c r="K52" s="727"/>
      <c r="L52" s="727"/>
      <c r="M52" s="727"/>
      <c r="N52" s="727"/>
      <c r="O52" s="727"/>
    </row>
    <row r="53" spans="2:15" ht="16.7" customHeight="1" x14ac:dyDescent="0.2">
      <c r="B53" s="12"/>
      <c r="C53" s="98" t="s">
        <v>106</v>
      </c>
      <c r="D53" s="365"/>
      <c r="E53" s="365"/>
      <c r="F53" s="365"/>
      <c r="G53" s="365"/>
      <c r="H53" s="365"/>
      <c r="I53" s="365"/>
      <c r="J53" s="365"/>
      <c r="K53" s="365"/>
      <c r="L53" s="365"/>
      <c r="M53" s="365"/>
      <c r="N53" s="365"/>
      <c r="O53" s="365"/>
    </row>
    <row r="54" spans="2:15" ht="52.5" customHeight="1" x14ac:dyDescent="0.2">
      <c r="B54" s="366"/>
      <c r="C54" s="312" t="s">
        <v>755</v>
      </c>
      <c r="D54" s="42" t="s">
        <v>756</v>
      </c>
      <c r="E54" s="42" t="s">
        <v>757</v>
      </c>
      <c r="F54" s="42" t="s">
        <v>758</v>
      </c>
      <c r="G54" s="42" t="s">
        <v>759</v>
      </c>
      <c r="H54" s="42" t="s">
        <v>760</v>
      </c>
      <c r="I54" s="42" t="s">
        <v>761</v>
      </c>
      <c r="J54" s="42" t="s">
        <v>731</v>
      </c>
      <c r="K54" s="42" t="s">
        <v>732</v>
      </c>
      <c r="L54" s="42" t="s">
        <v>211</v>
      </c>
      <c r="M54" s="42" t="s">
        <v>733</v>
      </c>
      <c r="N54" s="42" t="s">
        <v>734</v>
      </c>
      <c r="O54" s="42" t="s">
        <v>735</v>
      </c>
    </row>
    <row r="55" spans="2:15" ht="14.1" customHeight="1" x14ac:dyDescent="0.2">
      <c r="B55" s="367"/>
      <c r="C55" s="39" t="s">
        <v>762</v>
      </c>
      <c r="D55" s="370">
        <v>2219.2979999999998</v>
      </c>
      <c r="E55" s="370">
        <v>16774.235000000001</v>
      </c>
      <c r="F55" s="52">
        <v>0.31850000000000001</v>
      </c>
      <c r="G55" s="370">
        <v>7553.75</v>
      </c>
      <c r="H55" s="52">
        <v>6.9999999999999999E-4</v>
      </c>
      <c r="I55" s="370">
        <v>6455.4539999999997</v>
      </c>
      <c r="J55" s="52">
        <v>0.77</v>
      </c>
      <c r="K55" s="370">
        <v>0</v>
      </c>
      <c r="L55" s="370">
        <v>1089.9490000000001</v>
      </c>
      <c r="M55" s="52">
        <v>0.14430000000000001</v>
      </c>
      <c r="N55" s="370">
        <v>26.43</v>
      </c>
      <c r="O55" s="370">
        <v>-28.826000000000001</v>
      </c>
    </row>
    <row r="56" spans="2:15" ht="14.1" customHeight="1" x14ac:dyDescent="0.2">
      <c r="B56" s="367"/>
      <c r="C56" s="347" t="s">
        <v>763</v>
      </c>
      <c r="D56" s="371">
        <v>1579.134</v>
      </c>
      <c r="E56" s="371">
        <v>11068.395</v>
      </c>
      <c r="F56" s="349">
        <v>0.31900000000000001</v>
      </c>
      <c r="G56" s="371">
        <v>5105.0839999999998</v>
      </c>
      <c r="H56" s="349">
        <v>4.0000000000000002E-4</v>
      </c>
      <c r="I56" s="371">
        <v>3588.6990000000001</v>
      </c>
      <c r="J56" s="349">
        <v>0.77</v>
      </c>
      <c r="K56" s="371">
        <v>0</v>
      </c>
      <c r="L56" s="371">
        <v>632.21400000000006</v>
      </c>
      <c r="M56" s="349">
        <v>0.12379999999999999</v>
      </c>
      <c r="N56" s="371">
        <v>15.505000000000001</v>
      </c>
      <c r="O56" s="371">
        <v>-19.681999999999999</v>
      </c>
    </row>
    <row r="57" spans="2:15" ht="14.1" customHeight="1" x14ac:dyDescent="0.2">
      <c r="B57" s="367"/>
      <c r="C57" s="351" t="s">
        <v>764</v>
      </c>
      <c r="D57" s="372">
        <v>640.16399999999999</v>
      </c>
      <c r="E57" s="372">
        <v>5705.84</v>
      </c>
      <c r="F57" s="353">
        <v>0.31740000000000002</v>
      </c>
      <c r="G57" s="372">
        <v>2448.6660000000002</v>
      </c>
      <c r="H57" s="353">
        <v>1.1999999999999999E-3</v>
      </c>
      <c r="I57" s="372">
        <v>2866.7550000000001</v>
      </c>
      <c r="J57" s="353">
        <v>0.77</v>
      </c>
      <c r="K57" s="372">
        <v>0</v>
      </c>
      <c r="L57" s="372">
        <v>457.73500000000001</v>
      </c>
      <c r="M57" s="353">
        <v>0.18690000000000001</v>
      </c>
      <c r="N57" s="372">
        <v>10.926</v>
      </c>
      <c r="O57" s="372">
        <v>-9.1449999999999996</v>
      </c>
    </row>
    <row r="58" spans="2:15" ht="14.1" customHeight="1" x14ac:dyDescent="0.2">
      <c r="B58" s="367"/>
      <c r="C58" s="35" t="s">
        <v>765</v>
      </c>
      <c r="D58" s="373">
        <v>340.95499999999998</v>
      </c>
      <c r="E58" s="373">
        <v>1880.769</v>
      </c>
      <c r="F58" s="49">
        <v>0.34429999999999999</v>
      </c>
      <c r="G58" s="373">
        <v>987.74900000000002</v>
      </c>
      <c r="H58" s="49">
        <v>2E-3</v>
      </c>
      <c r="I58" s="373">
        <v>1124.8920000000001</v>
      </c>
      <c r="J58" s="49">
        <v>0.77</v>
      </c>
      <c r="K58" s="373">
        <v>0</v>
      </c>
      <c r="L58" s="373">
        <v>164.83699999999999</v>
      </c>
      <c r="M58" s="49">
        <v>0.16689999999999999</v>
      </c>
      <c r="N58" s="373">
        <v>3.7850000000000001</v>
      </c>
      <c r="O58" s="373">
        <v>-4.1310000000000002</v>
      </c>
    </row>
    <row r="59" spans="2:15" ht="14.1" customHeight="1" x14ac:dyDescent="0.2">
      <c r="B59" s="367"/>
      <c r="C59" s="39" t="s">
        <v>766</v>
      </c>
      <c r="D59" s="370">
        <v>310.38</v>
      </c>
      <c r="E59" s="370">
        <v>1137.9639999999999</v>
      </c>
      <c r="F59" s="52">
        <v>0.34310000000000002</v>
      </c>
      <c r="G59" s="370">
        <v>700.39599999999996</v>
      </c>
      <c r="H59" s="52">
        <v>3.2000000000000002E-3</v>
      </c>
      <c r="I59" s="370">
        <v>734.97699999999998</v>
      </c>
      <c r="J59" s="52">
        <v>0.77</v>
      </c>
      <c r="K59" s="370">
        <v>0</v>
      </c>
      <c r="L59" s="370">
        <v>132.417</v>
      </c>
      <c r="M59" s="52">
        <v>0.18909999999999999</v>
      </c>
      <c r="N59" s="370">
        <v>3.036</v>
      </c>
      <c r="O59" s="370">
        <v>-4.1369999999999996</v>
      </c>
    </row>
    <row r="60" spans="2:15" ht="14.1" customHeight="1" x14ac:dyDescent="0.2">
      <c r="B60" s="367"/>
      <c r="C60" s="35" t="s">
        <v>767</v>
      </c>
      <c r="D60" s="373">
        <v>438.65600000000001</v>
      </c>
      <c r="E60" s="373">
        <v>1338.75</v>
      </c>
      <c r="F60" s="49">
        <v>0.32050000000000001</v>
      </c>
      <c r="G60" s="373">
        <v>867.30899999999997</v>
      </c>
      <c r="H60" s="49">
        <v>5.4999999999999997E-3</v>
      </c>
      <c r="I60" s="373">
        <v>938.56899999999996</v>
      </c>
      <c r="J60" s="49">
        <v>0.77</v>
      </c>
      <c r="K60" s="373">
        <v>0</v>
      </c>
      <c r="L60" s="373">
        <v>206.57499999999999</v>
      </c>
      <c r="M60" s="49">
        <v>0.2382</v>
      </c>
      <c r="N60" s="373">
        <v>4.9619999999999997</v>
      </c>
      <c r="O60" s="373">
        <v>-5.7320000000000002</v>
      </c>
    </row>
    <row r="61" spans="2:15" ht="14.1" customHeight="1" x14ac:dyDescent="0.2">
      <c r="B61" s="367"/>
      <c r="C61" s="39" t="s">
        <v>768</v>
      </c>
      <c r="D61" s="370">
        <v>969.56</v>
      </c>
      <c r="E61" s="370">
        <v>1327.1420000000001</v>
      </c>
      <c r="F61" s="52">
        <v>0.31480000000000002</v>
      </c>
      <c r="G61" s="370">
        <v>1386.9760000000001</v>
      </c>
      <c r="H61" s="52">
        <v>1.46E-2</v>
      </c>
      <c r="I61" s="370">
        <v>1300.0450000000001</v>
      </c>
      <c r="J61" s="52">
        <v>0.77</v>
      </c>
      <c r="K61" s="370">
        <v>0</v>
      </c>
      <c r="L61" s="370">
        <v>561.52099999999996</v>
      </c>
      <c r="M61" s="52">
        <v>0.40489999999999998</v>
      </c>
      <c r="N61" s="370">
        <v>15.864000000000001</v>
      </c>
      <c r="O61" s="370">
        <v>-12.808</v>
      </c>
    </row>
    <row r="62" spans="2:15" ht="14.1" customHeight="1" x14ac:dyDescent="0.2">
      <c r="B62" s="368"/>
      <c r="C62" s="347" t="s">
        <v>769</v>
      </c>
      <c r="D62" s="371">
        <v>757.76099999999997</v>
      </c>
      <c r="E62" s="371">
        <v>1166.914</v>
      </c>
      <c r="F62" s="349">
        <v>0.31890000000000002</v>
      </c>
      <c r="G62" s="371">
        <v>1129.511</v>
      </c>
      <c r="H62" s="349">
        <v>1.2500000000000001E-2</v>
      </c>
      <c r="I62" s="371">
        <v>1013.367</v>
      </c>
      <c r="J62" s="349">
        <v>0.77</v>
      </c>
      <c r="K62" s="371">
        <v>0</v>
      </c>
      <c r="L62" s="371">
        <v>413.88499999999999</v>
      </c>
      <c r="M62" s="349">
        <v>0.3664</v>
      </c>
      <c r="N62" s="371">
        <v>11.289</v>
      </c>
      <c r="O62" s="371">
        <v>-9.9060000000000006</v>
      </c>
    </row>
    <row r="63" spans="2:15" ht="14.1" customHeight="1" x14ac:dyDescent="0.2">
      <c r="B63" s="368"/>
      <c r="C63" s="351" t="s">
        <v>770</v>
      </c>
      <c r="D63" s="372">
        <v>211.79900000000001</v>
      </c>
      <c r="E63" s="372">
        <v>160.22800000000001</v>
      </c>
      <c r="F63" s="353">
        <v>0.28510000000000002</v>
      </c>
      <c r="G63" s="372">
        <v>257.46499999999997</v>
      </c>
      <c r="H63" s="353">
        <v>2.4E-2</v>
      </c>
      <c r="I63" s="372">
        <v>286.678</v>
      </c>
      <c r="J63" s="353">
        <v>0.77</v>
      </c>
      <c r="K63" s="372">
        <v>0</v>
      </c>
      <c r="L63" s="372">
        <v>147.636</v>
      </c>
      <c r="M63" s="353">
        <v>0.57340000000000002</v>
      </c>
      <c r="N63" s="372">
        <v>4.5750000000000002</v>
      </c>
      <c r="O63" s="372">
        <v>-2.9009999999999998</v>
      </c>
    </row>
    <row r="64" spans="2:15" ht="14.1" customHeight="1" x14ac:dyDescent="0.2">
      <c r="B64" s="367"/>
      <c r="C64" s="35" t="s">
        <v>771</v>
      </c>
      <c r="D64" s="373">
        <v>693.67</v>
      </c>
      <c r="E64" s="373">
        <v>468.31299999999999</v>
      </c>
      <c r="F64" s="49">
        <v>0.32200000000000001</v>
      </c>
      <c r="G64" s="373">
        <v>844.43200000000002</v>
      </c>
      <c r="H64" s="49">
        <v>4.9099999999999998E-2</v>
      </c>
      <c r="I64" s="373">
        <v>790.15</v>
      </c>
      <c r="J64" s="49">
        <v>0.77</v>
      </c>
      <c r="K64" s="373">
        <v>0</v>
      </c>
      <c r="L64" s="373">
        <v>741.44600000000003</v>
      </c>
      <c r="M64" s="49">
        <v>0.878</v>
      </c>
      <c r="N64" s="373">
        <v>30.033000000000001</v>
      </c>
      <c r="O64" s="373">
        <v>-24.202999999999999</v>
      </c>
    </row>
    <row r="65" spans="2:15" ht="14.1" customHeight="1" x14ac:dyDescent="0.2">
      <c r="B65" s="368"/>
      <c r="C65" s="351" t="s">
        <v>772</v>
      </c>
      <c r="D65" s="372">
        <v>401.37599999999998</v>
      </c>
      <c r="E65" s="372">
        <v>317.637</v>
      </c>
      <c r="F65" s="353">
        <v>0.32179999999999997</v>
      </c>
      <c r="G65" s="372">
        <v>503.52</v>
      </c>
      <c r="H65" s="353">
        <v>3.3300000000000003E-2</v>
      </c>
      <c r="I65" s="372">
        <v>423.61599999999999</v>
      </c>
      <c r="J65" s="353">
        <v>0.77</v>
      </c>
      <c r="K65" s="372">
        <v>0</v>
      </c>
      <c r="L65" s="372">
        <v>351.06799999999998</v>
      </c>
      <c r="M65" s="353">
        <v>0.69720000000000004</v>
      </c>
      <c r="N65" s="372">
        <v>12.297000000000001</v>
      </c>
      <c r="O65" s="372">
        <v>-10.641</v>
      </c>
    </row>
    <row r="66" spans="2:15" ht="14.1" customHeight="1" x14ac:dyDescent="0.2">
      <c r="B66" s="368"/>
      <c r="C66" s="347" t="s">
        <v>773</v>
      </c>
      <c r="D66" s="371">
        <v>292.29399999999998</v>
      </c>
      <c r="E66" s="371">
        <v>150.67599999999999</v>
      </c>
      <c r="F66" s="349">
        <v>0.32269999999999999</v>
      </c>
      <c r="G66" s="371">
        <v>340.91300000000001</v>
      </c>
      <c r="H66" s="349">
        <v>7.2400000000000006E-2</v>
      </c>
      <c r="I66" s="371">
        <v>366.53399999999999</v>
      </c>
      <c r="J66" s="349">
        <v>0.77</v>
      </c>
      <c r="K66" s="371">
        <v>0</v>
      </c>
      <c r="L66" s="371">
        <v>390.37799999999999</v>
      </c>
      <c r="M66" s="349">
        <v>1.1451</v>
      </c>
      <c r="N66" s="371">
        <v>17.736000000000001</v>
      </c>
      <c r="O66" s="371">
        <v>-13.561999999999999</v>
      </c>
    </row>
    <row r="67" spans="2:15" ht="14.1" customHeight="1" x14ac:dyDescent="0.2">
      <c r="B67" s="367"/>
      <c r="C67" s="39" t="s">
        <v>774</v>
      </c>
      <c r="D67" s="370">
        <v>239.95699999999999</v>
      </c>
      <c r="E67" s="370">
        <v>51.62</v>
      </c>
      <c r="F67" s="52">
        <v>0.29820000000000002</v>
      </c>
      <c r="G67" s="370">
        <v>255.35900000000001</v>
      </c>
      <c r="H67" s="52">
        <v>0.24510000000000001</v>
      </c>
      <c r="I67" s="370">
        <v>241.19200000000001</v>
      </c>
      <c r="J67" s="52">
        <v>0.77</v>
      </c>
      <c r="K67" s="370">
        <v>0</v>
      </c>
      <c r="L67" s="370">
        <v>472.75299999999999</v>
      </c>
      <c r="M67" s="52">
        <v>1.8512999999999999</v>
      </c>
      <c r="N67" s="370">
        <v>43.985999999999997</v>
      </c>
      <c r="O67" s="370">
        <v>-37.78</v>
      </c>
    </row>
    <row r="68" spans="2:15" ht="14.1" customHeight="1" x14ac:dyDescent="0.2">
      <c r="B68" s="368"/>
      <c r="C68" s="347" t="s">
        <v>775</v>
      </c>
      <c r="D68" s="371">
        <v>153.625</v>
      </c>
      <c r="E68" s="371">
        <v>41.466999999999999</v>
      </c>
      <c r="F68" s="349">
        <v>0.30080000000000001</v>
      </c>
      <c r="G68" s="371">
        <v>166.107</v>
      </c>
      <c r="H68" s="349">
        <v>0.1545</v>
      </c>
      <c r="I68" s="371">
        <v>173.74100000000001</v>
      </c>
      <c r="J68" s="349">
        <v>0.77</v>
      </c>
      <c r="K68" s="371">
        <v>0</v>
      </c>
      <c r="L68" s="371">
        <v>285.78899999999999</v>
      </c>
      <c r="M68" s="349">
        <v>1.7204999999999999</v>
      </c>
      <c r="N68" s="371">
        <v>18.192</v>
      </c>
      <c r="O68" s="371">
        <v>-15.682</v>
      </c>
    </row>
    <row r="69" spans="2:15" ht="14.1" customHeight="1" x14ac:dyDescent="0.2">
      <c r="B69" s="368"/>
      <c r="C69" s="351" t="s">
        <v>776</v>
      </c>
      <c r="D69" s="372">
        <v>38.290999999999997</v>
      </c>
      <c r="E69" s="372">
        <v>7.141</v>
      </c>
      <c r="F69" s="353">
        <v>0.30270000000000002</v>
      </c>
      <c r="G69" s="372">
        <v>40.454000000000001</v>
      </c>
      <c r="H69" s="353">
        <v>0.26879999999999998</v>
      </c>
      <c r="I69" s="372">
        <v>38.067999999999998</v>
      </c>
      <c r="J69" s="353">
        <v>0.77</v>
      </c>
      <c r="K69" s="372">
        <v>0</v>
      </c>
      <c r="L69" s="372">
        <v>85.340999999999994</v>
      </c>
      <c r="M69" s="353">
        <v>2.1095999999999999</v>
      </c>
      <c r="N69" s="372">
        <v>7.6210000000000004</v>
      </c>
      <c r="O69" s="372">
        <v>-7.0060000000000002</v>
      </c>
    </row>
    <row r="70" spans="2:15" ht="14.1" customHeight="1" x14ac:dyDescent="0.2">
      <c r="B70" s="368"/>
      <c r="C70" s="347" t="s">
        <v>777</v>
      </c>
      <c r="D70" s="371">
        <v>48.040999999999997</v>
      </c>
      <c r="E70" s="371">
        <v>3.0110000000000001</v>
      </c>
      <c r="F70" s="349">
        <v>0.25119999999999998</v>
      </c>
      <c r="G70" s="371">
        <v>48.798000000000002</v>
      </c>
      <c r="H70" s="349">
        <v>0.53359999999999996</v>
      </c>
      <c r="I70" s="371">
        <v>29.382999999999999</v>
      </c>
      <c r="J70" s="349">
        <v>0.77</v>
      </c>
      <c r="K70" s="371">
        <v>0</v>
      </c>
      <c r="L70" s="371">
        <v>101.623</v>
      </c>
      <c r="M70" s="349">
        <v>2.0825</v>
      </c>
      <c r="N70" s="371">
        <v>18.173999999999999</v>
      </c>
      <c r="O70" s="371">
        <v>-15.092000000000001</v>
      </c>
    </row>
    <row r="71" spans="2:15" ht="15" customHeight="1" x14ac:dyDescent="0.2">
      <c r="B71" s="366"/>
      <c r="C71" s="151" t="s">
        <v>778</v>
      </c>
      <c r="D71" s="374">
        <v>5212.4759999999997</v>
      </c>
      <c r="E71" s="374">
        <v>22978.793000000001</v>
      </c>
      <c r="F71" s="191">
        <v>0.32169999999999999</v>
      </c>
      <c r="G71" s="374">
        <v>12595.972</v>
      </c>
      <c r="H71" s="191">
        <v>1.0999999999999999E-2</v>
      </c>
      <c r="I71" s="374">
        <v>11585.279</v>
      </c>
      <c r="J71" s="191">
        <v>0.77</v>
      </c>
      <c r="K71" s="374">
        <v>0</v>
      </c>
      <c r="L71" s="374">
        <v>3369.498</v>
      </c>
      <c r="M71" s="191">
        <v>0.26750000000000002</v>
      </c>
      <c r="N71" s="374">
        <v>128.09700000000001</v>
      </c>
      <c r="O71" s="374">
        <v>-117.617</v>
      </c>
    </row>
    <row r="72" spans="2:15" ht="14.1" customHeight="1" x14ac:dyDescent="0.2">
      <c r="B72" s="367"/>
      <c r="C72" s="177" t="s">
        <v>784</v>
      </c>
      <c r="D72" s="375">
        <v>94.724999999999994</v>
      </c>
      <c r="E72" s="375">
        <v>22.768000000000001</v>
      </c>
      <c r="F72" s="356">
        <v>0</v>
      </c>
      <c r="G72" s="375">
        <v>94.724999999999994</v>
      </c>
      <c r="H72" s="356">
        <v>1</v>
      </c>
      <c r="I72" s="375">
        <v>48.033999999999999</v>
      </c>
      <c r="J72" s="356">
        <v>0.65439999999999998</v>
      </c>
      <c r="K72" s="375">
        <v>0</v>
      </c>
      <c r="L72" s="375">
        <v>0.92200000000000004</v>
      </c>
      <c r="M72" s="356">
        <v>9.7000000000000003E-3</v>
      </c>
      <c r="N72" s="375">
        <v>60.722999999999999</v>
      </c>
      <c r="O72" s="375">
        <v>-70.350999999999999</v>
      </c>
    </row>
    <row r="73" spans="2:15" ht="15" customHeight="1" x14ac:dyDescent="0.2">
      <c r="B73" s="366"/>
      <c r="C73" s="151" t="s">
        <v>426</v>
      </c>
      <c r="D73" s="374">
        <v>5307.201</v>
      </c>
      <c r="E73" s="374">
        <v>23001.561000000002</v>
      </c>
      <c r="F73" s="191">
        <v>0.32140000000000002</v>
      </c>
      <c r="G73" s="374">
        <v>12690.697</v>
      </c>
      <c r="H73" s="191">
        <v>1.84E-2</v>
      </c>
      <c r="I73" s="374">
        <v>11633.313</v>
      </c>
      <c r="J73" s="191">
        <v>0.76910000000000001</v>
      </c>
      <c r="K73" s="374">
        <v>0</v>
      </c>
      <c r="L73" s="374">
        <v>3370.4189999999999</v>
      </c>
      <c r="M73" s="191">
        <v>0.2656</v>
      </c>
      <c r="N73" s="374">
        <v>188.81899999999999</v>
      </c>
      <c r="O73" s="374">
        <v>-187.96799999999999</v>
      </c>
    </row>
    <row r="74" spans="2:15" ht="12.6" customHeight="1" x14ac:dyDescent="0.2">
      <c r="B74" s="12"/>
      <c r="C74" s="770" t="s">
        <v>787</v>
      </c>
      <c r="D74" s="770"/>
      <c r="E74" s="770"/>
      <c r="F74" s="770"/>
      <c r="G74" s="770"/>
      <c r="H74" s="770"/>
      <c r="I74" s="770"/>
      <c r="J74" s="770"/>
      <c r="K74" s="357"/>
      <c r="L74" s="357"/>
      <c r="M74" s="357"/>
      <c r="N74" s="357"/>
      <c r="O74" s="357"/>
    </row>
    <row r="75" spans="2:15" ht="14.1" customHeight="1" x14ac:dyDescent="0.2">
      <c r="B75" s="12"/>
      <c r="C75" s="726" t="s">
        <v>781</v>
      </c>
      <c r="D75" s="726"/>
      <c r="E75" s="726"/>
      <c r="F75" s="726"/>
      <c r="G75" s="726"/>
      <c r="H75" s="726"/>
      <c r="I75" s="726"/>
      <c r="J75" s="726"/>
      <c r="K75" s="12"/>
      <c r="L75" s="12"/>
      <c r="M75" s="12"/>
      <c r="N75" s="12"/>
      <c r="O75" s="12"/>
    </row>
    <row r="76" spans="2:15" ht="20.100000000000001" customHeight="1" x14ac:dyDescent="0.2">
      <c r="B76" s="12"/>
      <c r="C76" s="727" t="s">
        <v>791</v>
      </c>
      <c r="D76" s="727"/>
      <c r="E76" s="727"/>
      <c r="F76" s="727"/>
      <c r="G76" s="727"/>
      <c r="H76" s="727"/>
      <c r="I76" s="727"/>
      <c r="J76" s="727"/>
      <c r="K76" s="727"/>
      <c r="L76" s="727"/>
      <c r="M76" s="727"/>
      <c r="N76" s="727"/>
      <c r="O76" s="727"/>
    </row>
    <row r="77" spans="2:15" ht="16.7" customHeight="1" x14ac:dyDescent="0.2">
      <c r="B77" s="12"/>
      <c r="C77" s="98" t="s">
        <v>106</v>
      </c>
      <c r="D77" s="365"/>
      <c r="E77" s="365"/>
      <c r="F77" s="365"/>
      <c r="G77" s="365"/>
      <c r="H77" s="365"/>
      <c r="I77" s="365"/>
      <c r="J77" s="365"/>
      <c r="K77" s="365"/>
      <c r="L77" s="365"/>
      <c r="M77" s="365"/>
      <c r="N77" s="365"/>
      <c r="O77" s="365"/>
    </row>
    <row r="78" spans="2:15" ht="52.5" customHeight="1" x14ac:dyDescent="0.2">
      <c r="B78" s="366"/>
      <c r="C78" s="312" t="s">
        <v>755</v>
      </c>
      <c r="D78" s="42" t="s">
        <v>756</v>
      </c>
      <c r="E78" s="42" t="s">
        <v>757</v>
      </c>
      <c r="F78" s="42" t="s">
        <v>758</v>
      </c>
      <c r="G78" s="42" t="s">
        <v>759</v>
      </c>
      <c r="H78" s="42" t="s">
        <v>760</v>
      </c>
      <c r="I78" s="42" t="s">
        <v>761</v>
      </c>
      <c r="J78" s="42" t="s">
        <v>731</v>
      </c>
      <c r="K78" s="42" t="s">
        <v>732</v>
      </c>
      <c r="L78" s="42" t="s">
        <v>211</v>
      </c>
      <c r="M78" s="42" t="s">
        <v>733</v>
      </c>
      <c r="N78" s="42" t="s">
        <v>734</v>
      </c>
      <c r="O78" s="42" t="s">
        <v>735</v>
      </c>
    </row>
    <row r="79" spans="2:15" ht="14.1" customHeight="1" x14ac:dyDescent="0.2">
      <c r="B79" s="367"/>
      <c r="C79" s="39" t="s">
        <v>762</v>
      </c>
      <c r="D79" s="370">
        <v>2126.88</v>
      </c>
      <c r="E79" s="370">
        <v>1409.931</v>
      </c>
      <c r="F79" s="52">
        <v>0.50649999999999995</v>
      </c>
      <c r="G79" s="370">
        <v>2035.413</v>
      </c>
      <c r="H79" s="52">
        <v>8.9999999999999998E-4</v>
      </c>
      <c r="I79" s="370">
        <v>169.64099999999999</v>
      </c>
      <c r="J79" s="52">
        <v>0.49659999999999999</v>
      </c>
      <c r="K79" s="370">
        <v>0</v>
      </c>
      <c r="L79" s="370">
        <v>224.52600000000001</v>
      </c>
      <c r="M79" s="52">
        <v>0.1103</v>
      </c>
      <c r="N79" s="370">
        <v>1.9179999999999999</v>
      </c>
      <c r="O79" s="370">
        <v>-15.925000000000001</v>
      </c>
    </row>
    <row r="80" spans="2:15" ht="14.1" customHeight="1" x14ac:dyDescent="0.2">
      <c r="B80" s="367"/>
      <c r="C80" s="347" t="s">
        <v>763</v>
      </c>
      <c r="D80" s="371">
        <v>1465.17</v>
      </c>
      <c r="E80" s="371">
        <v>924.69299999999998</v>
      </c>
      <c r="F80" s="349">
        <v>0.51870000000000005</v>
      </c>
      <c r="G80" s="371">
        <v>1409.951</v>
      </c>
      <c r="H80" s="349">
        <v>6.9999999999999999E-4</v>
      </c>
      <c r="I80" s="371">
        <v>129.55699999999999</v>
      </c>
      <c r="J80" s="349">
        <v>0.52990000000000004</v>
      </c>
      <c r="K80" s="371">
        <v>0</v>
      </c>
      <c r="L80" s="371">
        <v>159.006</v>
      </c>
      <c r="M80" s="349">
        <v>0.1128</v>
      </c>
      <c r="N80" s="371">
        <v>1.5629999999999999</v>
      </c>
      <c r="O80" s="371">
        <v>-11.102</v>
      </c>
    </row>
    <row r="81" spans="2:15" ht="14.1" customHeight="1" x14ac:dyDescent="0.2">
      <c r="B81" s="367"/>
      <c r="C81" s="351" t="s">
        <v>764</v>
      </c>
      <c r="D81" s="372">
        <v>661.71</v>
      </c>
      <c r="E81" s="372">
        <v>485.23899999999998</v>
      </c>
      <c r="F81" s="353">
        <v>0.48309999999999997</v>
      </c>
      <c r="G81" s="372">
        <v>625.46299999999997</v>
      </c>
      <c r="H81" s="353">
        <v>1.2999999999999999E-3</v>
      </c>
      <c r="I81" s="372">
        <v>40.084000000000003</v>
      </c>
      <c r="J81" s="353">
        <v>0.42130000000000001</v>
      </c>
      <c r="K81" s="372">
        <v>0</v>
      </c>
      <c r="L81" s="372">
        <v>65.52</v>
      </c>
      <c r="M81" s="353">
        <v>0.1048</v>
      </c>
      <c r="N81" s="372">
        <v>0.35499999999999998</v>
      </c>
      <c r="O81" s="372">
        <v>-4.8230000000000004</v>
      </c>
    </row>
    <row r="82" spans="2:15" ht="14.1" customHeight="1" x14ac:dyDescent="0.2">
      <c r="B82" s="367"/>
      <c r="C82" s="35" t="s">
        <v>765</v>
      </c>
      <c r="D82" s="373">
        <v>505.00200000000001</v>
      </c>
      <c r="E82" s="373">
        <v>226.64599999999999</v>
      </c>
      <c r="F82" s="49">
        <v>0.56279999999999997</v>
      </c>
      <c r="G82" s="373">
        <v>480.47</v>
      </c>
      <c r="H82" s="49">
        <v>1.9E-3</v>
      </c>
      <c r="I82" s="373">
        <v>16.393000000000001</v>
      </c>
      <c r="J82" s="49">
        <v>0.53879999999999995</v>
      </c>
      <c r="K82" s="373">
        <v>0</v>
      </c>
      <c r="L82" s="373">
        <v>89.853999999999999</v>
      </c>
      <c r="M82" s="49">
        <v>0.187</v>
      </c>
      <c r="N82" s="373">
        <v>0.68899999999999995</v>
      </c>
      <c r="O82" s="373">
        <v>-4.0010000000000003</v>
      </c>
    </row>
    <row r="83" spans="2:15" ht="14.1" customHeight="1" x14ac:dyDescent="0.2">
      <c r="B83" s="367"/>
      <c r="C83" s="39" t="s">
        <v>766</v>
      </c>
      <c r="D83" s="370">
        <v>3503.7660000000001</v>
      </c>
      <c r="E83" s="370">
        <v>1887.779</v>
      </c>
      <c r="F83" s="52">
        <v>0.51600000000000001</v>
      </c>
      <c r="G83" s="370">
        <v>3094.7959999999998</v>
      </c>
      <c r="H83" s="52">
        <v>2.8999999999999998E-3</v>
      </c>
      <c r="I83" s="370">
        <v>157.91800000000001</v>
      </c>
      <c r="J83" s="52">
        <v>0.47139999999999999</v>
      </c>
      <c r="K83" s="370">
        <v>0</v>
      </c>
      <c r="L83" s="370">
        <v>638.61599999999999</v>
      </c>
      <c r="M83" s="52">
        <v>0.2064</v>
      </c>
      <c r="N83" s="370">
        <v>4.9329999999999998</v>
      </c>
      <c r="O83" s="370">
        <v>-25.013999999999999</v>
      </c>
    </row>
    <row r="84" spans="2:15" ht="14.1" customHeight="1" x14ac:dyDescent="0.2">
      <c r="B84" s="367"/>
      <c r="C84" s="35" t="s">
        <v>767</v>
      </c>
      <c r="D84" s="373">
        <v>2407.326</v>
      </c>
      <c r="E84" s="373">
        <v>1137</v>
      </c>
      <c r="F84" s="49">
        <v>0.55189999999999995</v>
      </c>
      <c r="G84" s="373">
        <v>2188.0010000000002</v>
      </c>
      <c r="H84" s="49">
        <v>7.0000000000000001E-3</v>
      </c>
      <c r="I84" s="373">
        <v>68.141000000000005</v>
      </c>
      <c r="J84" s="49">
        <v>0.4506</v>
      </c>
      <c r="K84" s="373">
        <v>0</v>
      </c>
      <c r="L84" s="373">
        <v>694.98099999999999</v>
      </c>
      <c r="M84" s="49">
        <v>0.31759999999999999</v>
      </c>
      <c r="N84" s="373">
        <v>7.0839999999999996</v>
      </c>
      <c r="O84" s="373">
        <v>-18.061</v>
      </c>
    </row>
    <row r="85" spans="2:15" ht="14.1" customHeight="1" x14ac:dyDescent="0.2">
      <c r="B85" s="367"/>
      <c r="C85" s="39" t="s">
        <v>768</v>
      </c>
      <c r="D85" s="370">
        <v>3080.7249999999999</v>
      </c>
      <c r="E85" s="370">
        <v>1140.7249999999999</v>
      </c>
      <c r="F85" s="52">
        <v>0.45810000000000001</v>
      </c>
      <c r="G85" s="370">
        <v>2239.549</v>
      </c>
      <c r="H85" s="52">
        <v>1.66E-2</v>
      </c>
      <c r="I85" s="370">
        <v>127.2</v>
      </c>
      <c r="J85" s="52">
        <v>0.47349999999999998</v>
      </c>
      <c r="K85" s="370">
        <v>0</v>
      </c>
      <c r="L85" s="370">
        <v>1036.7429999999999</v>
      </c>
      <c r="M85" s="52">
        <v>0.46289999999999998</v>
      </c>
      <c r="N85" s="370">
        <v>17.79</v>
      </c>
      <c r="O85" s="370">
        <v>-34.53</v>
      </c>
    </row>
    <row r="86" spans="2:15" ht="14.1" customHeight="1" x14ac:dyDescent="0.2">
      <c r="B86" s="368"/>
      <c r="C86" s="347" t="s">
        <v>769</v>
      </c>
      <c r="D86" s="371">
        <v>1261.569</v>
      </c>
      <c r="E86" s="371">
        <v>671.33199999999999</v>
      </c>
      <c r="F86" s="349">
        <v>0.40849999999999997</v>
      </c>
      <c r="G86" s="371">
        <v>914.06299999999999</v>
      </c>
      <c r="H86" s="349">
        <v>1.23E-2</v>
      </c>
      <c r="I86" s="371">
        <v>75.063999999999993</v>
      </c>
      <c r="J86" s="349">
        <v>0.50139999999999996</v>
      </c>
      <c r="K86" s="371">
        <v>0</v>
      </c>
      <c r="L86" s="371">
        <v>411.34500000000003</v>
      </c>
      <c r="M86" s="349">
        <v>0.45</v>
      </c>
      <c r="N86" s="371">
        <v>5.8710000000000004</v>
      </c>
      <c r="O86" s="371">
        <v>-14.993</v>
      </c>
    </row>
    <row r="87" spans="2:15" ht="14.1" customHeight="1" x14ac:dyDescent="0.2">
      <c r="B87" s="368"/>
      <c r="C87" s="351" t="s">
        <v>770</v>
      </c>
      <c r="D87" s="372">
        <v>1819.1569999999999</v>
      </c>
      <c r="E87" s="372">
        <v>469.39299999999997</v>
      </c>
      <c r="F87" s="353">
        <v>0.52900000000000003</v>
      </c>
      <c r="G87" s="372">
        <v>1325.4860000000001</v>
      </c>
      <c r="H87" s="353">
        <v>1.9599999999999999E-2</v>
      </c>
      <c r="I87" s="372">
        <v>52.136000000000003</v>
      </c>
      <c r="J87" s="353">
        <v>0.45429999999999998</v>
      </c>
      <c r="K87" s="372">
        <v>0</v>
      </c>
      <c r="L87" s="372">
        <v>625.39800000000002</v>
      </c>
      <c r="M87" s="353">
        <v>0.4718</v>
      </c>
      <c r="N87" s="372">
        <v>11.919</v>
      </c>
      <c r="O87" s="372">
        <v>-19.536999999999999</v>
      </c>
    </row>
    <row r="88" spans="2:15" ht="14.1" customHeight="1" x14ac:dyDescent="0.2">
      <c r="B88" s="367"/>
      <c r="C88" s="35" t="s">
        <v>771</v>
      </c>
      <c r="D88" s="373">
        <v>1669.3879999999999</v>
      </c>
      <c r="E88" s="373">
        <v>612.69600000000003</v>
      </c>
      <c r="F88" s="49">
        <v>0.34039999999999998</v>
      </c>
      <c r="G88" s="373">
        <v>1153.8689999999999</v>
      </c>
      <c r="H88" s="49">
        <v>5.33E-2</v>
      </c>
      <c r="I88" s="373">
        <v>73.507000000000005</v>
      </c>
      <c r="J88" s="49">
        <v>0.45100000000000001</v>
      </c>
      <c r="K88" s="373">
        <v>0</v>
      </c>
      <c r="L88" s="373">
        <v>627.9</v>
      </c>
      <c r="M88" s="49">
        <v>0.54420000000000002</v>
      </c>
      <c r="N88" s="373">
        <v>27.308</v>
      </c>
      <c r="O88" s="373">
        <v>-44.427999999999997</v>
      </c>
    </row>
    <row r="89" spans="2:15" ht="14.1" customHeight="1" x14ac:dyDescent="0.2">
      <c r="B89" s="368"/>
      <c r="C89" s="351" t="s">
        <v>772</v>
      </c>
      <c r="D89" s="372">
        <v>276.33</v>
      </c>
      <c r="E89" s="372">
        <v>165.154</v>
      </c>
      <c r="F89" s="353">
        <v>0.32269999999999999</v>
      </c>
      <c r="G89" s="372">
        <v>212.40299999999999</v>
      </c>
      <c r="H89" s="353">
        <v>3.5000000000000003E-2</v>
      </c>
      <c r="I89" s="372">
        <v>14.694000000000001</v>
      </c>
      <c r="J89" s="353">
        <v>0.50749999999999995</v>
      </c>
      <c r="K89" s="372">
        <v>0</v>
      </c>
      <c r="L89" s="372">
        <v>125.515</v>
      </c>
      <c r="M89" s="353">
        <v>0.59089999999999998</v>
      </c>
      <c r="N89" s="372">
        <v>3.778</v>
      </c>
      <c r="O89" s="372">
        <v>-6.1719999999999997</v>
      </c>
    </row>
    <row r="90" spans="2:15" ht="14.1" customHeight="1" x14ac:dyDescent="0.2">
      <c r="B90" s="368"/>
      <c r="C90" s="347" t="s">
        <v>773</v>
      </c>
      <c r="D90" s="371">
        <v>1393.058</v>
      </c>
      <c r="E90" s="371">
        <v>447.54199999999997</v>
      </c>
      <c r="F90" s="349">
        <v>0.34689999999999999</v>
      </c>
      <c r="G90" s="371">
        <v>941.46600000000001</v>
      </c>
      <c r="H90" s="349">
        <v>5.74E-2</v>
      </c>
      <c r="I90" s="371">
        <v>58.813000000000002</v>
      </c>
      <c r="J90" s="349">
        <v>0.43830000000000002</v>
      </c>
      <c r="K90" s="371">
        <v>0</v>
      </c>
      <c r="L90" s="371">
        <v>502.38499999999999</v>
      </c>
      <c r="M90" s="349">
        <v>0.53359999999999996</v>
      </c>
      <c r="N90" s="371">
        <v>23.53</v>
      </c>
      <c r="O90" s="371">
        <v>-38.256</v>
      </c>
    </row>
    <row r="91" spans="2:15" ht="14.1" customHeight="1" x14ac:dyDescent="0.2">
      <c r="B91" s="367"/>
      <c r="C91" s="39" t="s">
        <v>774</v>
      </c>
      <c r="D91" s="370">
        <v>1210.4880000000001</v>
      </c>
      <c r="E91" s="370">
        <v>168.108</v>
      </c>
      <c r="F91" s="52">
        <v>0.33939999999999998</v>
      </c>
      <c r="G91" s="370">
        <v>690.20100000000002</v>
      </c>
      <c r="H91" s="52">
        <v>0.2276</v>
      </c>
      <c r="I91" s="370">
        <v>50.463999999999999</v>
      </c>
      <c r="J91" s="52">
        <v>0.44729999999999998</v>
      </c>
      <c r="K91" s="370">
        <v>0</v>
      </c>
      <c r="L91" s="370">
        <v>544.48599999999999</v>
      </c>
      <c r="M91" s="52">
        <v>0.78890000000000005</v>
      </c>
      <c r="N91" s="370">
        <v>69.894000000000005</v>
      </c>
      <c r="O91" s="370">
        <v>-84.343000000000004</v>
      </c>
    </row>
    <row r="92" spans="2:15" ht="14.1" customHeight="1" x14ac:dyDescent="0.2">
      <c r="B92" s="368"/>
      <c r="C92" s="347" t="s">
        <v>775</v>
      </c>
      <c r="D92" s="371">
        <v>591.91</v>
      </c>
      <c r="E92" s="371">
        <v>80.242999999999995</v>
      </c>
      <c r="F92" s="349">
        <v>0.37840000000000001</v>
      </c>
      <c r="G92" s="371">
        <v>350.49900000000002</v>
      </c>
      <c r="H92" s="349">
        <v>0.1341</v>
      </c>
      <c r="I92" s="371">
        <v>25.96</v>
      </c>
      <c r="J92" s="349">
        <v>0.44590000000000002</v>
      </c>
      <c r="K92" s="371">
        <v>0</v>
      </c>
      <c r="L92" s="371">
        <v>237.32400000000001</v>
      </c>
      <c r="M92" s="349">
        <v>0.67710000000000004</v>
      </c>
      <c r="N92" s="371">
        <v>20.85</v>
      </c>
      <c r="O92" s="371">
        <v>-28.08</v>
      </c>
    </row>
    <row r="93" spans="2:15" ht="14.1" customHeight="1" x14ac:dyDescent="0.2">
      <c r="B93" s="368"/>
      <c r="C93" s="351" t="s">
        <v>776</v>
      </c>
      <c r="D93" s="372">
        <v>336.93799999999999</v>
      </c>
      <c r="E93" s="372">
        <v>55.914999999999999</v>
      </c>
      <c r="F93" s="353">
        <v>0.32340000000000002</v>
      </c>
      <c r="G93" s="372">
        <v>179.66200000000001</v>
      </c>
      <c r="H93" s="353">
        <v>0.24299999999999999</v>
      </c>
      <c r="I93" s="372">
        <v>13.568</v>
      </c>
      <c r="J93" s="353">
        <v>0.4355</v>
      </c>
      <c r="K93" s="372">
        <v>0</v>
      </c>
      <c r="L93" s="372">
        <v>151.84800000000001</v>
      </c>
      <c r="M93" s="353">
        <v>0.84519999999999995</v>
      </c>
      <c r="N93" s="372">
        <v>18.975000000000001</v>
      </c>
      <c r="O93" s="372">
        <v>-23.26</v>
      </c>
    </row>
    <row r="94" spans="2:15" ht="14.1" customHeight="1" x14ac:dyDescent="0.2">
      <c r="B94" s="368"/>
      <c r="C94" s="347" t="s">
        <v>777</v>
      </c>
      <c r="D94" s="371">
        <v>281.64</v>
      </c>
      <c r="E94" s="371">
        <v>31.95</v>
      </c>
      <c r="F94" s="349">
        <v>0.26950000000000002</v>
      </c>
      <c r="G94" s="371">
        <v>160.04</v>
      </c>
      <c r="H94" s="349">
        <v>0.41510000000000002</v>
      </c>
      <c r="I94" s="371">
        <v>10.936</v>
      </c>
      <c r="J94" s="349">
        <v>0.46360000000000001</v>
      </c>
      <c r="K94" s="371">
        <v>0</v>
      </c>
      <c r="L94" s="371">
        <v>155.31399999999999</v>
      </c>
      <c r="M94" s="349">
        <v>0.97050000000000003</v>
      </c>
      <c r="N94" s="371">
        <v>30.068000000000001</v>
      </c>
      <c r="O94" s="371">
        <v>-33.003</v>
      </c>
    </row>
    <row r="95" spans="2:15" ht="15" customHeight="1" x14ac:dyDescent="0.2">
      <c r="B95" s="366"/>
      <c r="C95" s="151" t="s">
        <v>778</v>
      </c>
      <c r="D95" s="374">
        <v>14503.574000000001</v>
      </c>
      <c r="E95" s="374">
        <v>6582.8860000000004</v>
      </c>
      <c r="F95" s="191">
        <v>0.4909</v>
      </c>
      <c r="G95" s="374">
        <v>11882.3</v>
      </c>
      <c r="H95" s="191">
        <v>2.3800000000000002E-2</v>
      </c>
      <c r="I95" s="374">
        <v>663.26400000000001</v>
      </c>
      <c r="J95" s="191">
        <v>0.47160000000000002</v>
      </c>
      <c r="K95" s="374">
        <v>0</v>
      </c>
      <c r="L95" s="374">
        <v>3857.1060000000002</v>
      </c>
      <c r="M95" s="191">
        <v>0.3246</v>
      </c>
      <c r="N95" s="374">
        <v>129.614</v>
      </c>
      <c r="O95" s="374">
        <v>-226.30199999999999</v>
      </c>
    </row>
    <row r="96" spans="2:15" ht="14.1" customHeight="1" x14ac:dyDescent="0.2">
      <c r="B96" s="367"/>
      <c r="C96" s="177" t="s">
        <v>784</v>
      </c>
      <c r="D96" s="375">
        <v>1123.453</v>
      </c>
      <c r="E96" s="375">
        <v>214.90700000000001</v>
      </c>
      <c r="F96" s="356">
        <v>0.25990000000000002</v>
      </c>
      <c r="G96" s="375">
        <v>810.505</v>
      </c>
      <c r="H96" s="356">
        <v>1</v>
      </c>
      <c r="I96" s="375">
        <v>44.133000000000003</v>
      </c>
      <c r="J96" s="356">
        <v>0.62780000000000002</v>
      </c>
      <c r="K96" s="375">
        <v>0</v>
      </c>
      <c r="L96" s="375">
        <v>287.03100000000001</v>
      </c>
      <c r="M96" s="356">
        <v>0.35410000000000003</v>
      </c>
      <c r="N96" s="375">
        <v>503.791</v>
      </c>
      <c r="O96" s="375">
        <v>-609.79600000000005</v>
      </c>
    </row>
    <row r="97" spans="2:15" ht="15" customHeight="1" x14ac:dyDescent="0.2">
      <c r="B97" s="366"/>
      <c r="C97" s="151" t="s">
        <v>426</v>
      </c>
      <c r="D97" s="374">
        <v>15627.027</v>
      </c>
      <c r="E97" s="374">
        <v>6797.7939999999999</v>
      </c>
      <c r="F97" s="191">
        <v>0.48359999999999997</v>
      </c>
      <c r="G97" s="374">
        <v>12692.805</v>
      </c>
      <c r="H97" s="191">
        <v>8.6099999999999996E-2</v>
      </c>
      <c r="I97" s="374">
        <v>707.39700000000005</v>
      </c>
      <c r="J97" s="191">
        <v>0.48159999999999997</v>
      </c>
      <c r="K97" s="374">
        <v>0</v>
      </c>
      <c r="L97" s="374">
        <v>4144.1379999999999</v>
      </c>
      <c r="M97" s="191">
        <v>0.32650000000000001</v>
      </c>
      <c r="N97" s="374">
        <v>633.40499999999997</v>
      </c>
      <c r="O97" s="374">
        <v>-836.09900000000005</v>
      </c>
    </row>
    <row r="98" spans="2:15" ht="12.6" customHeight="1" x14ac:dyDescent="0.2">
      <c r="B98" s="12"/>
      <c r="C98" s="770" t="s">
        <v>787</v>
      </c>
      <c r="D98" s="770"/>
      <c r="E98" s="770"/>
      <c r="F98" s="770"/>
      <c r="G98" s="770"/>
      <c r="H98" s="770"/>
      <c r="I98" s="770"/>
      <c r="J98" s="770"/>
      <c r="K98" s="357"/>
      <c r="L98" s="357"/>
      <c r="M98" s="357"/>
      <c r="N98" s="357"/>
      <c r="O98" s="357"/>
    </row>
    <row r="99" spans="2:15" ht="14.1" customHeight="1" x14ac:dyDescent="0.2">
      <c r="B99" s="12"/>
      <c r="C99" s="726" t="s">
        <v>781</v>
      </c>
      <c r="D99" s="726"/>
      <c r="E99" s="726"/>
      <c r="F99" s="726"/>
      <c r="G99" s="726"/>
      <c r="H99" s="726"/>
      <c r="I99" s="726"/>
      <c r="J99" s="726"/>
      <c r="K99" s="12"/>
      <c r="L99" s="12"/>
      <c r="M99" s="12"/>
      <c r="N99" s="12"/>
      <c r="O99" s="12"/>
    </row>
    <row r="100" spans="2:15" ht="20.100000000000001" customHeight="1" x14ac:dyDescent="0.2">
      <c r="B100" s="12"/>
      <c r="C100" s="727" t="s">
        <v>792</v>
      </c>
      <c r="D100" s="727"/>
      <c r="E100" s="727"/>
      <c r="F100" s="727"/>
      <c r="G100" s="727"/>
      <c r="H100" s="727"/>
      <c r="I100" s="727"/>
      <c r="J100" s="727"/>
      <c r="K100" s="727"/>
      <c r="L100" s="727"/>
      <c r="M100" s="727"/>
      <c r="N100" s="727"/>
      <c r="O100" s="727"/>
    </row>
    <row r="101" spans="2:15" ht="16.7" customHeight="1" x14ac:dyDescent="0.2">
      <c r="B101" s="12"/>
      <c r="C101" s="98" t="s">
        <v>106</v>
      </c>
      <c r="D101" s="365"/>
      <c r="E101" s="365"/>
      <c r="F101" s="365"/>
      <c r="G101" s="365"/>
      <c r="H101" s="365"/>
      <c r="I101" s="365"/>
      <c r="J101" s="365"/>
      <c r="K101" s="365"/>
      <c r="L101" s="365"/>
      <c r="M101" s="365"/>
      <c r="N101" s="365"/>
      <c r="O101" s="365"/>
    </row>
    <row r="102" spans="2:15" ht="52.5" customHeight="1" x14ac:dyDescent="0.2">
      <c r="B102" s="366"/>
      <c r="C102" s="312" t="s">
        <v>755</v>
      </c>
      <c r="D102" s="42" t="s">
        <v>756</v>
      </c>
      <c r="E102" s="42" t="s">
        <v>757</v>
      </c>
      <c r="F102" s="42" t="s">
        <v>758</v>
      </c>
      <c r="G102" s="42" t="s">
        <v>759</v>
      </c>
      <c r="H102" s="42" t="s">
        <v>760</v>
      </c>
      <c r="I102" s="42" t="s">
        <v>761</v>
      </c>
      <c r="J102" s="42" t="s">
        <v>731</v>
      </c>
      <c r="K102" s="42" t="s">
        <v>732</v>
      </c>
      <c r="L102" s="42" t="s">
        <v>211</v>
      </c>
      <c r="M102" s="42" t="s">
        <v>733</v>
      </c>
      <c r="N102" s="42" t="s">
        <v>734</v>
      </c>
      <c r="O102" s="42" t="s">
        <v>735</v>
      </c>
    </row>
    <row r="103" spans="2:15" ht="14.1" customHeight="1" x14ac:dyDescent="0.2">
      <c r="B103" s="367"/>
      <c r="C103" s="39" t="s">
        <v>762</v>
      </c>
      <c r="D103" s="370">
        <v>4120.7169999999996</v>
      </c>
      <c r="E103" s="370">
        <v>484.82299999999998</v>
      </c>
      <c r="F103" s="52">
        <v>4.3700000000000003E-2</v>
      </c>
      <c r="G103" s="370">
        <v>4137.5320000000002</v>
      </c>
      <c r="H103" s="52">
        <v>5.9999999999999995E-4</v>
      </c>
      <c r="I103" s="370">
        <v>290.46699999999998</v>
      </c>
      <c r="J103" s="52">
        <v>0.64139999999999997</v>
      </c>
      <c r="K103" s="370">
        <v>0</v>
      </c>
      <c r="L103" s="370">
        <v>1278.4469999999999</v>
      </c>
      <c r="M103" s="52">
        <v>0.309</v>
      </c>
      <c r="N103" s="370">
        <v>19.041</v>
      </c>
      <c r="O103" s="370">
        <v>-25.942</v>
      </c>
    </row>
    <row r="104" spans="2:15" ht="14.1" customHeight="1" x14ac:dyDescent="0.2">
      <c r="B104" s="367"/>
      <c r="C104" s="347" t="s">
        <v>763</v>
      </c>
      <c r="D104" s="371">
        <v>4120.7030000000004</v>
      </c>
      <c r="E104" s="371">
        <v>484.80700000000002</v>
      </c>
      <c r="F104" s="349">
        <v>4.3700000000000003E-2</v>
      </c>
      <c r="G104" s="371">
        <v>4137.5150000000003</v>
      </c>
      <c r="H104" s="349">
        <v>5.9999999999999995E-4</v>
      </c>
      <c r="I104" s="371">
        <v>290.46600000000001</v>
      </c>
      <c r="J104" s="349">
        <v>0.64139999999999997</v>
      </c>
      <c r="K104" s="371">
        <v>0</v>
      </c>
      <c r="L104" s="371">
        <v>1278.444</v>
      </c>
      <c r="M104" s="349">
        <v>0.309</v>
      </c>
      <c r="N104" s="371">
        <v>19.041</v>
      </c>
      <c r="O104" s="371">
        <v>-25.939</v>
      </c>
    </row>
    <row r="105" spans="2:15" ht="14.1" customHeight="1" x14ac:dyDescent="0.2">
      <c r="B105" s="367"/>
      <c r="C105" s="351" t="s">
        <v>764</v>
      </c>
      <c r="D105" s="372">
        <v>1.4E-2</v>
      </c>
      <c r="E105" s="372">
        <v>1.7000000000000001E-2</v>
      </c>
      <c r="F105" s="353">
        <v>0.20019999999999999</v>
      </c>
      <c r="G105" s="372">
        <v>1.7000000000000001E-2</v>
      </c>
      <c r="H105" s="353">
        <v>1.1999999999999999E-3</v>
      </c>
      <c r="I105" s="372">
        <v>1E-3</v>
      </c>
      <c r="J105" s="353">
        <v>0.77</v>
      </c>
      <c r="K105" s="372">
        <v>0</v>
      </c>
      <c r="L105" s="372">
        <v>3.0000000000000001E-3</v>
      </c>
      <c r="M105" s="353">
        <v>0.18079999999999999</v>
      </c>
      <c r="N105" s="372">
        <v>0</v>
      </c>
      <c r="O105" s="372">
        <v>-3.0000000000000001E-3</v>
      </c>
    </row>
    <row r="106" spans="2:15" ht="14.1" customHeight="1" x14ac:dyDescent="0.2">
      <c r="B106" s="367"/>
      <c r="C106" s="35" t="s">
        <v>765</v>
      </c>
      <c r="D106" s="373">
        <v>855.94200000000001</v>
      </c>
      <c r="E106" s="373">
        <v>26.462</v>
      </c>
      <c r="F106" s="49">
        <v>4.48E-2</v>
      </c>
      <c r="G106" s="373">
        <v>856.2</v>
      </c>
      <c r="H106" s="49">
        <v>1.9E-3</v>
      </c>
      <c r="I106" s="373">
        <v>89.667000000000002</v>
      </c>
      <c r="J106" s="49">
        <v>0.67700000000000005</v>
      </c>
      <c r="K106" s="373">
        <v>0</v>
      </c>
      <c r="L106" s="373">
        <v>316.44</v>
      </c>
      <c r="M106" s="49">
        <v>0.36959999999999998</v>
      </c>
      <c r="N106" s="373">
        <v>3.5310000000000001</v>
      </c>
      <c r="O106" s="373">
        <v>-7.0860000000000003</v>
      </c>
    </row>
    <row r="107" spans="2:15" ht="14.1" customHeight="1" x14ac:dyDescent="0.2">
      <c r="B107" s="367"/>
      <c r="C107" s="39" t="s">
        <v>766</v>
      </c>
      <c r="D107" s="370">
        <v>1733.4639999999999</v>
      </c>
      <c r="E107" s="370">
        <v>40.898000000000003</v>
      </c>
      <c r="F107" s="52">
        <v>5.3600000000000002E-2</v>
      </c>
      <c r="G107" s="370">
        <v>1731.76</v>
      </c>
      <c r="H107" s="52">
        <v>3.5999999999999999E-3</v>
      </c>
      <c r="I107" s="370">
        <v>171.398</v>
      </c>
      <c r="J107" s="52">
        <v>0.66600000000000004</v>
      </c>
      <c r="K107" s="370">
        <v>0</v>
      </c>
      <c r="L107" s="370">
        <v>800.68700000000001</v>
      </c>
      <c r="M107" s="52">
        <v>0.46239999999999998</v>
      </c>
      <c r="N107" s="370">
        <v>8.1189999999999998</v>
      </c>
      <c r="O107" s="370">
        <v>-18.372</v>
      </c>
    </row>
    <row r="108" spans="2:15" ht="14.1" customHeight="1" x14ac:dyDescent="0.2">
      <c r="B108" s="367"/>
      <c r="C108" s="35" t="s">
        <v>767</v>
      </c>
      <c r="D108" s="373">
        <v>451.57900000000001</v>
      </c>
      <c r="E108" s="373">
        <v>402.40300000000002</v>
      </c>
      <c r="F108" s="49">
        <v>0.3644</v>
      </c>
      <c r="G108" s="373">
        <v>597.42700000000002</v>
      </c>
      <c r="H108" s="49">
        <v>6.4999999999999997E-3</v>
      </c>
      <c r="I108" s="373">
        <v>147.93700000000001</v>
      </c>
      <c r="J108" s="49">
        <v>0.62809999999999999</v>
      </c>
      <c r="K108" s="373">
        <v>0</v>
      </c>
      <c r="L108" s="373">
        <v>329.21300000000002</v>
      </c>
      <c r="M108" s="49">
        <v>0.55110000000000003</v>
      </c>
      <c r="N108" s="373">
        <v>3.26</v>
      </c>
      <c r="O108" s="373">
        <v>-6.6680000000000001</v>
      </c>
    </row>
    <row r="109" spans="2:15" ht="14.1" customHeight="1" x14ac:dyDescent="0.2">
      <c r="B109" s="367"/>
      <c r="C109" s="39" t="s">
        <v>768</v>
      </c>
      <c r="D109" s="370">
        <v>1569.674</v>
      </c>
      <c r="E109" s="370">
        <v>2572.7420000000002</v>
      </c>
      <c r="F109" s="52">
        <v>0.41710000000000003</v>
      </c>
      <c r="G109" s="370">
        <v>2639.14</v>
      </c>
      <c r="H109" s="52">
        <v>1.6199999999999999E-2</v>
      </c>
      <c r="I109" s="370">
        <v>1574.65</v>
      </c>
      <c r="J109" s="52">
        <v>0.60599999999999998</v>
      </c>
      <c r="K109" s="370">
        <v>0</v>
      </c>
      <c r="L109" s="370">
        <v>1951.2190000000001</v>
      </c>
      <c r="M109" s="52">
        <v>0.73929999999999996</v>
      </c>
      <c r="N109" s="370">
        <v>27.087</v>
      </c>
      <c r="O109" s="370">
        <v>-44.143999999999998</v>
      </c>
    </row>
    <row r="110" spans="2:15" ht="14.1" customHeight="1" x14ac:dyDescent="0.2">
      <c r="B110" s="368"/>
      <c r="C110" s="347" t="s">
        <v>769</v>
      </c>
      <c r="D110" s="371">
        <v>1079.52</v>
      </c>
      <c r="E110" s="371">
        <v>1630.12</v>
      </c>
      <c r="F110" s="349">
        <v>0.40910000000000002</v>
      </c>
      <c r="G110" s="371">
        <v>1744.009</v>
      </c>
      <c r="H110" s="349">
        <v>1.2800000000000001E-2</v>
      </c>
      <c r="I110" s="371">
        <v>964.70399999999995</v>
      </c>
      <c r="J110" s="349">
        <v>0.60880000000000001</v>
      </c>
      <c r="K110" s="371">
        <v>0</v>
      </c>
      <c r="L110" s="371">
        <v>1220.299</v>
      </c>
      <c r="M110" s="349">
        <v>0.69969999999999999</v>
      </c>
      <c r="N110" s="371">
        <v>14.792</v>
      </c>
      <c r="O110" s="371">
        <v>-24.117000000000001</v>
      </c>
    </row>
    <row r="111" spans="2:15" ht="14.1" customHeight="1" x14ac:dyDescent="0.2">
      <c r="B111" s="368"/>
      <c r="C111" s="351" t="s">
        <v>770</v>
      </c>
      <c r="D111" s="372">
        <v>490.15300000000002</v>
      </c>
      <c r="E111" s="372">
        <v>942.62199999999996</v>
      </c>
      <c r="F111" s="353">
        <v>0.43099999999999999</v>
      </c>
      <c r="G111" s="372">
        <v>895.13</v>
      </c>
      <c r="H111" s="353">
        <v>2.2800000000000001E-2</v>
      </c>
      <c r="I111" s="372">
        <v>609.94600000000003</v>
      </c>
      <c r="J111" s="353">
        <v>0.60050000000000003</v>
      </c>
      <c r="K111" s="372">
        <v>0</v>
      </c>
      <c r="L111" s="372">
        <v>730.92100000000005</v>
      </c>
      <c r="M111" s="353">
        <v>0.81659999999999999</v>
      </c>
      <c r="N111" s="372">
        <v>12.295999999999999</v>
      </c>
      <c r="O111" s="372">
        <v>-20.026</v>
      </c>
    </row>
    <row r="112" spans="2:15" ht="14.1" customHeight="1" x14ac:dyDescent="0.2">
      <c r="B112" s="367"/>
      <c r="C112" s="35" t="s">
        <v>771</v>
      </c>
      <c r="D112" s="373">
        <v>624.38199999999995</v>
      </c>
      <c r="E112" s="373">
        <v>250.14</v>
      </c>
      <c r="F112" s="49">
        <v>0.39750000000000002</v>
      </c>
      <c r="G112" s="373">
        <v>721.72</v>
      </c>
      <c r="H112" s="49">
        <v>5.1900000000000002E-2</v>
      </c>
      <c r="I112" s="373">
        <v>249.001</v>
      </c>
      <c r="J112" s="49">
        <v>0.65190000000000003</v>
      </c>
      <c r="K112" s="373">
        <v>0</v>
      </c>
      <c r="L112" s="373">
        <v>698.83</v>
      </c>
      <c r="M112" s="49">
        <v>0.96830000000000005</v>
      </c>
      <c r="N112" s="373">
        <v>21.777999999999999</v>
      </c>
      <c r="O112" s="373">
        <v>-55.965000000000003</v>
      </c>
    </row>
    <row r="113" spans="2:15" ht="14.1" customHeight="1" x14ac:dyDescent="0.2">
      <c r="B113" s="368"/>
      <c r="C113" s="351" t="s">
        <v>772</v>
      </c>
      <c r="D113" s="372">
        <v>366.09</v>
      </c>
      <c r="E113" s="372">
        <v>215.87799999999999</v>
      </c>
      <c r="F113" s="353">
        <v>0.42420000000000002</v>
      </c>
      <c r="G113" s="372">
        <v>456.19499999999999</v>
      </c>
      <c r="H113" s="353">
        <v>3.7400000000000003E-2</v>
      </c>
      <c r="I113" s="372">
        <v>168.03100000000001</v>
      </c>
      <c r="J113" s="353">
        <v>0.64790000000000003</v>
      </c>
      <c r="K113" s="372">
        <v>0</v>
      </c>
      <c r="L113" s="372">
        <v>428.85700000000003</v>
      </c>
      <c r="M113" s="353">
        <v>0.94010000000000005</v>
      </c>
      <c r="N113" s="372">
        <v>10.561999999999999</v>
      </c>
      <c r="O113" s="372">
        <v>-23.837</v>
      </c>
    </row>
    <row r="114" spans="2:15" ht="14.1" customHeight="1" x14ac:dyDescent="0.2">
      <c r="B114" s="368"/>
      <c r="C114" s="347" t="s">
        <v>773</v>
      </c>
      <c r="D114" s="371">
        <v>258.29199999999997</v>
      </c>
      <c r="E114" s="371">
        <v>34.262999999999998</v>
      </c>
      <c r="F114" s="349">
        <v>0.2293</v>
      </c>
      <c r="G114" s="371">
        <v>265.52499999999998</v>
      </c>
      <c r="H114" s="349">
        <v>7.6899999999999996E-2</v>
      </c>
      <c r="I114" s="371">
        <v>80.97</v>
      </c>
      <c r="J114" s="349">
        <v>0.65880000000000005</v>
      </c>
      <c r="K114" s="371">
        <v>0</v>
      </c>
      <c r="L114" s="371">
        <v>269.97300000000001</v>
      </c>
      <c r="M114" s="349">
        <v>1.0167999999999999</v>
      </c>
      <c r="N114" s="371">
        <v>11.215999999999999</v>
      </c>
      <c r="O114" s="371">
        <v>-32.128</v>
      </c>
    </row>
    <row r="115" spans="2:15" ht="14.1" customHeight="1" x14ac:dyDescent="0.2">
      <c r="B115" s="367"/>
      <c r="C115" s="39" t="s">
        <v>774</v>
      </c>
      <c r="D115" s="370">
        <v>260.005</v>
      </c>
      <c r="E115" s="370">
        <v>31.131</v>
      </c>
      <c r="F115" s="52">
        <v>4.8500000000000001E-2</v>
      </c>
      <c r="G115" s="370">
        <v>260.608</v>
      </c>
      <c r="H115" s="52">
        <v>0.26750000000000002</v>
      </c>
      <c r="I115" s="370">
        <v>88.947999999999993</v>
      </c>
      <c r="J115" s="52">
        <v>0.6603</v>
      </c>
      <c r="K115" s="370">
        <v>0</v>
      </c>
      <c r="L115" s="370">
        <v>374.49700000000001</v>
      </c>
      <c r="M115" s="52">
        <v>1.4370000000000001</v>
      </c>
      <c r="N115" s="370">
        <v>38.127000000000002</v>
      </c>
      <c r="O115" s="370">
        <v>-69.319999999999993</v>
      </c>
    </row>
    <row r="116" spans="2:15" ht="14.1" customHeight="1" x14ac:dyDescent="0.2">
      <c r="B116" s="368"/>
      <c r="C116" s="347" t="s">
        <v>775</v>
      </c>
      <c r="D116" s="371">
        <v>107.598</v>
      </c>
      <c r="E116" s="371">
        <v>11.951000000000001</v>
      </c>
      <c r="F116" s="349">
        <v>8.8499999999999995E-2</v>
      </c>
      <c r="G116" s="371">
        <v>108.104</v>
      </c>
      <c r="H116" s="349">
        <v>0.13780000000000001</v>
      </c>
      <c r="I116" s="371">
        <v>47.131999999999998</v>
      </c>
      <c r="J116" s="349">
        <v>0.67490000000000006</v>
      </c>
      <c r="K116" s="371">
        <v>0</v>
      </c>
      <c r="L116" s="371">
        <v>136.03899999999999</v>
      </c>
      <c r="M116" s="349">
        <v>1.2584</v>
      </c>
      <c r="N116" s="371">
        <v>8.5530000000000008</v>
      </c>
      <c r="O116" s="371">
        <v>-22.535</v>
      </c>
    </row>
    <row r="117" spans="2:15" ht="14.1" customHeight="1" x14ac:dyDescent="0.2">
      <c r="B117" s="368"/>
      <c r="C117" s="351" t="s">
        <v>776</v>
      </c>
      <c r="D117" s="372">
        <v>41.779000000000003</v>
      </c>
      <c r="E117" s="372">
        <v>5.8410000000000002</v>
      </c>
      <c r="F117" s="353">
        <v>6.7999999999999996E-3</v>
      </c>
      <c r="G117" s="372">
        <v>41.719000000000001</v>
      </c>
      <c r="H117" s="353">
        <v>0.22639999999999999</v>
      </c>
      <c r="I117" s="372">
        <v>14.999000000000001</v>
      </c>
      <c r="J117" s="353">
        <v>0.65539999999999998</v>
      </c>
      <c r="K117" s="372">
        <v>0</v>
      </c>
      <c r="L117" s="372">
        <v>61.256999999999998</v>
      </c>
      <c r="M117" s="353">
        <v>1.4682999999999999</v>
      </c>
      <c r="N117" s="372">
        <v>5.1310000000000002</v>
      </c>
      <c r="O117" s="372">
        <v>-13.138</v>
      </c>
    </row>
    <row r="118" spans="2:15" ht="14.1" customHeight="1" x14ac:dyDescent="0.2">
      <c r="B118" s="368"/>
      <c r="C118" s="347" t="s">
        <v>777</v>
      </c>
      <c r="D118" s="371">
        <v>110.629</v>
      </c>
      <c r="E118" s="371">
        <v>13.339</v>
      </c>
      <c r="F118" s="349">
        <v>3.09E-2</v>
      </c>
      <c r="G118" s="371">
        <v>110.786</v>
      </c>
      <c r="H118" s="349">
        <v>0.40949999999999998</v>
      </c>
      <c r="I118" s="371">
        <v>26.817</v>
      </c>
      <c r="J118" s="349">
        <v>0.64790000000000003</v>
      </c>
      <c r="K118" s="371">
        <v>0</v>
      </c>
      <c r="L118" s="371">
        <v>177.20099999999999</v>
      </c>
      <c r="M118" s="349">
        <v>1.5994999999999999</v>
      </c>
      <c r="N118" s="371">
        <v>24.443999999999999</v>
      </c>
      <c r="O118" s="371">
        <v>-33.646999999999998</v>
      </c>
    </row>
    <row r="119" spans="2:15" ht="15" customHeight="1" x14ac:dyDescent="0.2">
      <c r="B119" s="366"/>
      <c r="C119" s="151" t="s">
        <v>778</v>
      </c>
      <c r="D119" s="374">
        <v>9615.7630000000008</v>
      </c>
      <c r="E119" s="374">
        <v>3808.6</v>
      </c>
      <c r="F119" s="191">
        <v>0.35320000000000001</v>
      </c>
      <c r="G119" s="374">
        <v>10944.388000000001</v>
      </c>
      <c r="H119" s="191">
        <v>1.4999999999999999E-2</v>
      </c>
      <c r="I119" s="374">
        <v>2612.0680000000002</v>
      </c>
      <c r="J119" s="191">
        <v>0.63990000000000002</v>
      </c>
      <c r="K119" s="374">
        <v>0</v>
      </c>
      <c r="L119" s="374">
        <v>5749.3320000000003</v>
      </c>
      <c r="M119" s="191">
        <v>0.52529999999999999</v>
      </c>
      <c r="N119" s="374">
        <v>120.944</v>
      </c>
      <c r="O119" s="374">
        <v>-227.49600000000001</v>
      </c>
    </row>
    <row r="120" spans="2:15" ht="14.1" customHeight="1" x14ac:dyDescent="0.2">
      <c r="B120" s="367"/>
      <c r="C120" s="177" t="s">
        <v>779</v>
      </c>
      <c r="D120" s="375">
        <v>522.57600000000002</v>
      </c>
      <c r="E120" s="375">
        <v>2.5270000000000001</v>
      </c>
      <c r="F120" s="356">
        <v>0.1454</v>
      </c>
      <c r="G120" s="375">
        <v>521.52099999999996</v>
      </c>
      <c r="H120" s="356">
        <v>1</v>
      </c>
      <c r="I120" s="375">
        <v>379.029</v>
      </c>
      <c r="J120" s="356">
        <v>0.7944</v>
      </c>
      <c r="K120" s="375">
        <v>0</v>
      </c>
      <c r="L120" s="375">
        <v>24.062000000000001</v>
      </c>
      <c r="M120" s="356">
        <v>4.6100000000000002E-2</v>
      </c>
      <c r="N120" s="375">
        <v>393.00099999999998</v>
      </c>
      <c r="O120" s="375">
        <v>-370.52</v>
      </c>
    </row>
    <row r="121" spans="2:15" ht="15" customHeight="1" x14ac:dyDescent="0.2">
      <c r="B121" s="366"/>
      <c r="C121" s="151" t="s">
        <v>426</v>
      </c>
      <c r="D121" s="374">
        <v>10138.339</v>
      </c>
      <c r="E121" s="374">
        <v>3811.127</v>
      </c>
      <c r="F121" s="191">
        <v>0.35310000000000002</v>
      </c>
      <c r="G121" s="374">
        <v>11465.909</v>
      </c>
      <c r="H121" s="191">
        <v>5.9799999999999999E-2</v>
      </c>
      <c r="I121" s="374">
        <v>2991.0970000000002</v>
      </c>
      <c r="J121" s="191">
        <v>0.64700000000000002</v>
      </c>
      <c r="K121" s="374">
        <v>0</v>
      </c>
      <c r="L121" s="374">
        <v>5773.3940000000002</v>
      </c>
      <c r="M121" s="191">
        <v>0.50349999999999995</v>
      </c>
      <c r="N121" s="374">
        <v>513.94399999999996</v>
      </c>
      <c r="O121" s="374">
        <v>-598.01700000000005</v>
      </c>
    </row>
    <row r="122" spans="2:15" ht="12.6" customHeight="1" x14ac:dyDescent="0.2">
      <c r="B122" s="12"/>
      <c r="C122" s="770" t="s">
        <v>787</v>
      </c>
      <c r="D122" s="770"/>
      <c r="E122" s="770"/>
      <c r="F122" s="770"/>
      <c r="G122" s="770"/>
      <c r="H122" s="770"/>
      <c r="I122" s="770"/>
      <c r="J122" s="770"/>
      <c r="K122" s="357"/>
      <c r="L122" s="357"/>
      <c r="M122" s="357"/>
      <c r="N122" s="357"/>
      <c r="O122" s="357"/>
    </row>
    <row r="123" spans="2:15" ht="14.1" customHeight="1" x14ac:dyDescent="0.2"/>
    <row r="124" spans="2:15" ht="14.1" customHeight="1" x14ac:dyDescent="0.2"/>
    <row r="125" spans="2:15" ht="14.1" customHeight="1" x14ac:dyDescent="0.2"/>
    <row r="126" spans="2:15" ht="22.5" customHeight="1" x14ac:dyDescent="0.2"/>
    <row r="127" spans="2:15" ht="22.5" customHeight="1" x14ac:dyDescent="0.2"/>
    <row r="128" spans="2:15" ht="20.100000000000001" customHeight="1" x14ac:dyDescent="0.2"/>
    <row r="129" ht="16.7" customHeight="1" x14ac:dyDescent="0.2"/>
    <row r="130" ht="52.5"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5" customHeight="1" x14ac:dyDescent="0.2"/>
    <row r="148" ht="14.1" customHeight="1" x14ac:dyDescent="0.2"/>
    <row r="149" ht="15" customHeight="1" x14ac:dyDescent="0.2"/>
    <row r="150" ht="30.75" customHeight="1" x14ac:dyDescent="0.2"/>
    <row r="151" ht="15.75" customHeight="1" x14ac:dyDescent="0.2"/>
    <row r="152" ht="20.100000000000001" customHeight="1" x14ac:dyDescent="0.2"/>
    <row r="153" ht="16.7" customHeight="1" x14ac:dyDescent="0.2"/>
    <row r="154" ht="52.5"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5" customHeight="1" x14ac:dyDescent="0.2"/>
    <row r="172" ht="14.1" customHeight="1" x14ac:dyDescent="0.2"/>
    <row r="173" ht="15" customHeight="1" x14ac:dyDescent="0.2"/>
    <row r="174" ht="30.75" customHeight="1" x14ac:dyDescent="0.2"/>
    <row r="175" ht="14.1" customHeight="1" x14ac:dyDescent="0.2"/>
    <row r="176" ht="20.100000000000001" customHeight="1" x14ac:dyDescent="0.2"/>
    <row r="177" ht="16.7" customHeight="1" x14ac:dyDescent="0.2"/>
    <row r="178" ht="52.5"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5" customHeight="1" x14ac:dyDescent="0.2"/>
    <row r="196" ht="14.1" customHeight="1" x14ac:dyDescent="0.2"/>
    <row r="197" ht="15" customHeight="1" x14ac:dyDescent="0.2"/>
    <row r="198" ht="30.75" customHeight="1" x14ac:dyDescent="0.2"/>
    <row r="199" ht="14.1" customHeight="1" x14ac:dyDescent="0.2"/>
    <row r="200" ht="20.100000000000001" customHeight="1" x14ac:dyDescent="0.2"/>
    <row r="201" ht="16.7" customHeight="1" x14ac:dyDescent="0.2"/>
    <row r="202" ht="52.5"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5" customHeight="1" x14ac:dyDescent="0.2"/>
    <row r="220" ht="14.1" customHeight="1" x14ac:dyDescent="0.2"/>
    <row r="221" ht="15" customHeight="1" x14ac:dyDescent="0.2"/>
    <row r="222" ht="30.75" customHeight="1" x14ac:dyDescent="0.2"/>
    <row r="223" ht="14.1" customHeight="1" x14ac:dyDescent="0.2"/>
    <row r="224" ht="20.100000000000001" customHeight="1" x14ac:dyDescent="0.2"/>
    <row r="225" ht="16.7" customHeight="1" x14ac:dyDescent="0.2"/>
    <row r="226" ht="52.5"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5" customHeight="1" x14ac:dyDescent="0.2"/>
    <row r="244" ht="14.1" customHeight="1" x14ac:dyDescent="0.2"/>
    <row r="245" ht="15" customHeight="1" x14ac:dyDescent="0.2"/>
    <row r="246" ht="30.75" customHeight="1" x14ac:dyDescent="0.2"/>
    <row r="247" ht="14.1" customHeight="1" x14ac:dyDescent="0.2"/>
    <row r="248" ht="14.1" customHeight="1" x14ac:dyDescent="0.2"/>
    <row r="249" ht="14.1" customHeight="1" x14ac:dyDescent="0.2"/>
    <row r="250" ht="22.5" customHeight="1" x14ac:dyDescent="0.2"/>
    <row r="251" ht="22.5" customHeight="1" x14ac:dyDescent="0.2"/>
    <row r="252" ht="20.100000000000001" customHeight="1" x14ac:dyDescent="0.2"/>
    <row r="253" ht="16.7" customHeight="1" x14ac:dyDescent="0.2"/>
    <row r="254" ht="52.5"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5" customHeight="1" x14ac:dyDescent="0.2"/>
    <row r="272" ht="14.1" customHeight="1" x14ac:dyDescent="0.2"/>
    <row r="273" ht="15" customHeight="1" x14ac:dyDescent="0.2"/>
    <row r="274" ht="30.75" customHeight="1" x14ac:dyDescent="0.2"/>
    <row r="275" ht="15.75" customHeight="1" x14ac:dyDescent="0.2"/>
    <row r="276" ht="20.100000000000001" customHeight="1" x14ac:dyDescent="0.2"/>
    <row r="277" ht="16.7" customHeight="1" x14ac:dyDescent="0.2"/>
    <row r="278" ht="52.5"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5" customHeight="1" x14ac:dyDescent="0.2"/>
    <row r="296" ht="14.1" customHeight="1" x14ac:dyDescent="0.2"/>
    <row r="297" ht="15" customHeight="1" x14ac:dyDescent="0.2"/>
    <row r="298" ht="30.75" customHeight="1" x14ac:dyDescent="0.2"/>
    <row r="299" ht="14.1" customHeight="1" x14ac:dyDescent="0.2"/>
    <row r="300" ht="20.100000000000001" customHeight="1" x14ac:dyDescent="0.2"/>
    <row r="301" ht="16.7" customHeight="1" x14ac:dyDescent="0.2"/>
    <row r="302" ht="52.5"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15" customHeight="1" x14ac:dyDescent="0.2"/>
    <row r="320" ht="14.1" customHeight="1" x14ac:dyDescent="0.2"/>
    <row r="321" ht="15" customHeight="1" x14ac:dyDescent="0.2"/>
    <row r="322" ht="30.75" customHeight="1" x14ac:dyDescent="0.2"/>
    <row r="323" ht="14.1" customHeight="1" x14ac:dyDescent="0.2"/>
    <row r="324" ht="20.100000000000001" customHeight="1" x14ac:dyDescent="0.2"/>
    <row r="325" ht="16.7" customHeight="1" x14ac:dyDescent="0.2"/>
    <row r="326" ht="52.5" customHeight="1" x14ac:dyDescent="0.2"/>
    <row r="327" ht="14.1" customHeight="1" x14ac:dyDescent="0.2"/>
    <row r="328" ht="14.1" customHeight="1" x14ac:dyDescent="0.2"/>
    <row r="329" ht="14.1" customHeight="1" x14ac:dyDescent="0.2"/>
    <row r="330" ht="14.1" customHeight="1" x14ac:dyDescent="0.2"/>
    <row r="331" ht="14.1" customHeight="1" x14ac:dyDescent="0.2"/>
    <row r="332" ht="14.1" customHeight="1" x14ac:dyDescent="0.2"/>
    <row r="333" ht="14.1" customHeight="1" x14ac:dyDescent="0.2"/>
    <row r="334" ht="14.1" customHeight="1" x14ac:dyDescent="0.2"/>
    <row r="335" ht="14.1" customHeight="1" x14ac:dyDescent="0.2"/>
    <row r="336" ht="14.1" customHeight="1" x14ac:dyDescent="0.2"/>
    <row r="337" ht="14.1" customHeight="1" x14ac:dyDescent="0.2"/>
    <row r="338" ht="14.1" customHeight="1" x14ac:dyDescent="0.2"/>
    <row r="339" ht="14.1" customHeight="1" x14ac:dyDescent="0.2"/>
    <row r="340" ht="14.1" customHeight="1" x14ac:dyDescent="0.2"/>
    <row r="341" ht="14.1" customHeight="1" x14ac:dyDescent="0.2"/>
    <row r="342" ht="14.1" customHeight="1" x14ac:dyDescent="0.2"/>
    <row r="343" ht="15" customHeight="1" x14ac:dyDescent="0.2"/>
    <row r="344" ht="14.1" customHeight="1" x14ac:dyDescent="0.2"/>
    <row r="345" ht="15" customHeight="1" x14ac:dyDescent="0.2"/>
    <row r="346" ht="30.75" customHeight="1" x14ac:dyDescent="0.2"/>
    <row r="347" ht="14.1" customHeight="1" x14ac:dyDescent="0.2"/>
    <row r="348" ht="20.100000000000001" customHeight="1" x14ac:dyDescent="0.2"/>
    <row r="349" ht="16.7" customHeight="1" x14ac:dyDescent="0.2"/>
    <row r="350" ht="52.5" customHeight="1" x14ac:dyDescent="0.2"/>
    <row r="351" ht="14.1" customHeight="1" x14ac:dyDescent="0.2"/>
    <row r="352" ht="14.1" customHeight="1" x14ac:dyDescent="0.2"/>
    <row r="353" ht="14.1" customHeight="1" x14ac:dyDescent="0.2"/>
    <row r="354" ht="14.1" customHeight="1" x14ac:dyDescent="0.2"/>
    <row r="355" ht="14.1" customHeight="1" x14ac:dyDescent="0.2"/>
    <row r="356" ht="14.1" customHeight="1" x14ac:dyDescent="0.2"/>
    <row r="357" ht="14.1" customHeight="1" x14ac:dyDescent="0.2"/>
    <row r="358" ht="14.1" customHeight="1" x14ac:dyDescent="0.2"/>
    <row r="359" ht="14.1" customHeight="1" x14ac:dyDescent="0.2"/>
    <row r="360" ht="14.1" customHeight="1" x14ac:dyDescent="0.2"/>
    <row r="361" ht="14.1" customHeight="1" x14ac:dyDescent="0.2"/>
    <row r="362" ht="14.1" customHeight="1" x14ac:dyDescent="0.2"/>
    <row r="363" ht="14.1" customHeight="1" x14ac:dyDescent="0.2"/>
    <row r="364" ht="14.1" customHeight="1" x14ac:dyDescent="0.2"/>
    <row r="365" ht="14.1" customHeight="1" x14ac:dyDescent="0.2"/>
    <row r="366" ht="14.1" customHeight="1" x14ac:dyDescent="0.2"/>
    <row r="367" ht="15" customHeight="1" x14ac:dyDescent="0.2"/>
    <row r="368" ht="14.1" customHeight="1" x14ac:dyDescent="0.2"/>
    <row r="369" ht="15" customHeight="1" x14ac:dyDescent="0.2"/>
    <row r="370" ht="30.75" customHeight="1" x14ac:dyDescent="0.2"/>
  </sheetData>
  <mergeCells count="15">
    <mergeCell ref="C100:O100"/>
    <mergeCell ref="C99:J99"/>
    <mergeCell ref="C98:J98"/>
    <mergeCell ref="C122:J122"/>
    <mergeCell ref="C52:O52"/>
    <mergeCell ref="C51:J51"/>
    <mergeCell ref="C50:J50"/>
    <mergeCell ref="C76:O76"/>
    <mergeCell ref="C75:J75"/>
    <mergeCell ref="C74:J74"/>
    <mergeCell ref="C4:O4"/>
    <mergeCell ref="C2:O2"/>
    <mergeCell ref="C28:O28"/>
    <mergeCell ref="C27:J27"/>
    <mergeCell ref="C26:J26"/>
  </mergeCells>
  <printOptions horizontalCentered="1"/>
  <pageMargins left="0.25" right="0.25" top="0.75" bottom="0.75" header="0.3" footer="0.3"/>
  <pageSetup paperSize="9" scale="40" orientation="landscape" r:id="rId1"/>
  <rowBreaks count="1" manualBreakCount="1">
    <brk id="75" min="2" max="14"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Q68"/>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1.5703125" collapsed="false"/>
    <col min="3" max="3" customWidth="true" width="12.42578125" collapsed="false"/>
    <col min="4" max="4" customWidth="true" width="17.140625" collapsed="false"/>
    <col min="5" max="5" customWidth="true" width="15.7109375" collapsed="false"/>
    <col min="6" max="6" customWidth="true" width="21.5703125" collapsed="false"/>
    <col min="7" max="7" customWidth="true" width="17.5703125" collapsed="false"/>
    <col min="8" max="8" customWidth="true" width="16.5703125" collapsed="false"/>
    <col min="9" max="9" customWidth="true" width="18.42578125" collapsed="false"/>
    <col min="10" max="10" customWidth="true" width="16.140625" collapsed="false"/>
    <col min="11" max="11" customWidth="true" width="17.5703125" collapsed="false"/>
    <col min="12" max="12" customWidth="true" width="17.140625" collapsed="false"/>
    <col min="13" max="14" customWidth="true" width="14.42578125" collapsed="false"/>
    <col min="15" max="15" customWidth="true" width="17.42578125" collapsed="false"/>
    <col min="16" max="16" customWidth="true" width="18.5703125" collapsed="false"/>
  </cols>
  <sheetData>
    <row r="1" spans="2:17" ht="14.1" customHeight="1" x14ac:dyDescent="0.2">
      <c r="B1" s="12"/>
      <c r="C1" s="12"/>
      <c r="D1" s="12"/>
      <c r="E1" s="387"/>
      <c r="F1" s="387"/>
      <c r="G1" s="387"/>
      <c r="H1" s="387"/>
      <c r="I1" s="12"/>
      <c r="J1" s="387"/>
      <c r="K1" s="387"/>
      <c r="L1" s="387"/>
      <c r="M1" s="387"/>
      <c r="N1" s="387"/>
      <c r="O1" s="387"/>
      <c r="P1" s="387"/>
    </row>
    <row r="2" spans="2:17" ht="20.100000000000001" customHeight="1" x14ac:dyDescent="0.2">
      <c r="B2" s="727" t="s">
        <v>793</v>
      </c>
      <c r="C2" s="727"/>
      <c r="D2" s="727"/>
      <c r="E2" s="727"/>
      <c r="F2" s="727"/>
      <c r="G2" s="727"/>
      <c r="H2" s="727"/>
      <c r="I2" s="727"/>
      <c r="J2" s="727"/>
      <c r="K2" s="727"/>
      <c r="L2" s="727"/>
      <c r="M2" s="727"/>
      <c r="N2" s="727"/>
      <c r="O2" s="727"/>
      <c r="P2" s="727"/>
    </row>
    <row r="3" spans="2:17" ht="19.149999999999999" customHeight="1" x14ac:dyDescent="0.2">
      <c r="B3" s="98" t="s">
        <v>106</v>
      </c>
      <c r="C3" s="98"/>
      <c r="D3" s="181"/>
      <c r="E3" s="376"/>
      <c r="F3" s="376"/>
      <c r="G3" s="376"/>
      <c r="H3" s="376"/>
      <c r="I3" s="181"/>
      <c r="J3" s="376"/>
      <c r="K3" s="376"/>
      <c r="L3" s="376"/>
      <c r="M3" s="376"/>
      <c r="N3" s="376"/>
      <c r="O3" s="376"/>
      <c r="P3" s="376"/>
    </row>
    <row r="4" spans="2:17" ht="30.75" customHeight="1" x14ac:dyDescent="0.2">
      <c r="B4" s="741" t="s">
        <v>794</v>
      </c>
      <c r="C4" s="774" t="s">
        <v>795</v>
      </c>
      <c r="D4" s="774" t="s">
        <v>796</v>
      </c>
      <c r="E4" s="774"/>
      <c r="F4" s="774"/>
      <c r="G4" s="774"/>
      <c r="H4" s="774"/>
      <c r="I4" s="774"/>
      <c r="J4" s="774"/>
      <c r="K4" s="774"/>
      <c r="L4" s="774"/>
      <c r="M4" s="774"/>
      <c r="N4" s="774"/>
      <c r="O4" s="774" t="s">
        <v>797</v>
      </c>
      <c r="P4" s="774"/>
      <c r="Q4" s="297"/>
    </row>
    <row r="5" spans="2:17" ht="25.7" customHeight="1" x14ac:dyDescent="0.2">
      <c r="B5" s="763"/>
      <c r="C5" s="779"/>
      <c r="D5" s="779" t="s">
        <v>798</v>
      </c>
      <c r="E5" s="779"/>
      <c r="F5" s="779"/>
      <c r="G5" s="779"/>
      <c r="H5" s="779"/>
      <c r="I5" s="779"/>
      <c r="J5" s="779"/>
      <c r="K5" s="779"/>
      <c r="L5" s="779"/>
      <c r="M5" s="779" t="s">
        <v>799</v>
      </c>
      <c r="N5" s="779"/>
      <c r="O5" s="775" t="s">
        <v>800</v>
      </c>
      <c r="P5" s="775" t="s">
        <v>801</v>
      </c>
      <c r="Q5" s="297"/>
    </row>
    <row r="6" spans="2:17" ht="15.75" customHeight="1" x14ac:dyDescent="0.2">
      <c r="B6" s="763"/>
      <c r="C6" s="779"/>
      <c r="D6" s="777" t="s">
        <v>802</v>
      </c>
      <c r="E6" s="777" t="s">
        <v>803</v>
      </c>
      <c r="F6" s="379"/>
      <c r="G6" s="379"/>
      <c r="H6" s="379"/>
      <c r="I6" s="782" t="s">
        <v>804</v>
      </c>
      <c r="J6" s="379"/>
      <c r="K6" s="379"/>
      <c r="L6" s="379"/>
      <c r="M6" s="777" t="s">
        <v>805</v>
      </c>
      <c r="N6" s="777" t="s">
        <v>806</v>
      </c>
      <c r="O6" s="775"/>
      <c r="P6" s="775"/>
      <c r="Q6" s="297"/>
    </row>
    <row r="7" spans="2:17" ht="49.15" customHeight="1" x14ac:dyDescent="0.2">
      <c r="B7" s="781"/>
      <c r="C7" s="780"/>
      <c r="D7" s="778"/>
      <c r="E7" s="778"/>
      <c r="F7" s="380" t="s">
        <v>807</v>
      </c>
      <c r="G7" s="380" t="s">
        <v>808</v>
      </c>
      <c r="H7" s="380" t="s">
        <v>809</v>
      </c>
      <c r="I7" s="783"/>
      <c r="J7" s="380" t="s">
        <v>810</v>
      </c>
      <c r="K7" s="380" t="s">
        <v>811</v>
      </c>
      <c r="L7" s="380" t="s">
        <v>812</v>
      </c>
      <c r="M7" s="778"/>
      <c r="N7" s="778"/>
      <c r="O7" s="776"/>
      <c r="P7" s="776"/>
      <c r="Q7" s="297"/>
    </row>
    <row r="8" spans="2:17" ht="12.75" customHeight="1" x14ac:dyDescent="0.2">
      <c r="B8" s="693" t="s">
        <v>741</v>
      </c>
      <c r="C8" s="680">
        <v>21635.763999999999</v>
      </c>
      <c r="D8" s="681">
        <v>3.3599999999999998E-2</v>
      </c>
      <c r="E8" s="681">
        <v>0.24740000000000001</v>
      </c>
      <c r="F8" s="681">
        <v>0.24740000000000001</v>
      </c>
      <c r="G8" s="681">
        <v>0</v>
      </c>
      <c r="H8" s="681">
        <v>0</v>
      </c>
      <c r="I8" s="681">
        <v>0</v>
      </c>
      <c r="J8" s="681">
        <v>0</v>
      </c>
      <c r="K8" s="681">
        <v>0</v>
      </c>
      <c r="L8" s="681">
        <v>0</v>
      </c>
      <c r="M8" s="681">
        <v>0</v>
      </c>
      <c r="N8" s="681">
        <v>0</v>
      </c>
      <c r="O8" s="680">
        <v>15032.406000000001</v>
      </c>
      <c r="P8" s="680">
        <v>15032.406000000001</v>
      </c>
    </row>
    <row r="9" spans="2:17" ht="12.75" customHeight="1" x14ac:dyDescent="0.2">
      <c r="B9" s="692" t="s">
        <v>569</v>
      </c>
      <c r="C9" s="381">
        <v>0</v>
      </c>
      <c r="D9" s="382">
        <v>0</v>
      </c>
      <c r="E9" s="382">
        <v>0</v>
      </c>
      <c r="F9" s="382">
        <v>0</v>
      </c>
      <c r="G9" s="382">
        <v>0</v>
      </c>
      <c r="H9" s="382">
        <v>0</v>
      </c>
      <c r="I9" s="382">
        <v>0</v>
      </c>
      <c r="J9" s="382">
        <v>0</v>
      </c>
      <c r="K9" s="382">
        <v>0</v>
      </c>
      <c r="L9" s="382">
        <v>0</v>
      </c>
      <c r="M9" s="382">
        <v>0</v>
      </c>
      <c r="N9" s="382">
        <v>0</v>
      </c>
      <c r="O9" s="381">
        <v>0</v>
      </c>
      <c r="P9" s="381">
        <v>0</v>
      </c>
    </row>
    <row r="10" spans="2:17" ht="12.75" customHeight="1" thickBot="1" x14ac:dyDescent="0.25">
      <c r="B10" s="165" t="s">
        <v>575</v>
      </c>
      <c r="C10" s="383">
        <v>95149.87</v>
      </c>
      <c r="D10" s="384">
        <v>1.06E-2</v>
      </c>
      <c r="E10" s="384">
        <v>0.33489999999999998</v>
      </c>
      <c r="F10" s="384">
        <v>0.33489999999999998</v>
      </c>
      <c r="G10" s="384">
        <v>0</v>
      </c>
      <c r="H10" s="384">
        <v>0</v>
      </c>
      <c r="I10" s="384">
        <v>0</v>
      </c>
      <c r="J10" s="384">
        <v>0</v>
      </c>
      <c r="K10" s="384">
        <v>0</v>
      </c>
      <c r="L10" s="384">
        <v>0</v>
      </c>
      <c r="M10" s="384">
        <v>0</v>
      </c>
      <c r="N10" s="384">
        <v>0</v>
      </c>
      <c r="O10" s="383">
        <v>60075.915000000001</v>
      </c>
      <c r="P10" s="383">
        <v>58702.273000000001</v>
      </c>
    </row>
    <row r="11" spans="2:17" ht="12.75" customHeight="1" x14ac:dyDescent="0.2">
      <c r="B11" s="337" t="s">
        <v>742</v>
      </c>
      <c r="C11" s="381">
        <v>17600.808000000001</v>
      </c>
      <c r="D11" s="382">
        <v>1.78E-2</v>
      </c>
      <c r="E11" s="382">
        <v>1.0323</v>
      </c>
      <c r="F11" s="382">
        <v>1.0323</v>
      </c>
      <c r="G11" s="382">
        <v>0</v>
      </c>
      <c r="H11" s="382">
        <v>0</v>
      </c>
      <c r="I11" s="382">
        <v>0</v>
      </c>
      <c r="J11" s="382">
        <v>0</v>
      </c>
      <c r="K11" s="382">
        <v>0</v>
      </c>
      <c r="L11" s="382">
        <v>0</v>
      </c>
      <c r="M11" s="382">
        <v>0</v>
      </c>
      <c r="N11" s="382">
        <v>0</v>
      </c>
      <c r="O11" s="381">
        <v>12169.61</v>
      </c>
      <c r="P11" s="381">
        <v>11514.674999999999</v>
      </c>
    </row>
    <row r="12" spans="2:17" ht="12.75" customHeight="1" x14ac:dyDescent="0.2">
      <c r="B12" s="338" t="s">
        <v>743</v>
      </c>
      <c r="C12" s="383">
        <v>77549.062999999995</v>
      </c>
      <c r="D12" s="384">
        <v>8.8999999999999999E-3</v>
      </c>
      <c r="E12" s="384">
        <v>0.1767</v>
      </c>
      <c r="F12" s="384">
        <v>0.1767</v>
      </c>
      <c r="G12" s="384">
        <v>0</v>
      </c>
      <c r="H12" s="384">
        <v>0</v>
      </c>
      <c r="I12" s="384">
        <v>0</v>
      </c>
      <c r="J12" s="384">
        <v>0</v>
      </c>
      <c r="K12" s="384">
        <v>0</v>
      </c>
      <c r="L12" s="384">
        <v>0</v>
      </c>
      <c r="M12" s="384">
        <v>0</v>
      </c>
      <c r="N12" s="384">
        <v>0</v>
      </c>
      <c r="O12" s="383">
        <v>47906.305</v>
      </c>
      <c r="P12" s="383">
        <v>47187.597999999998</v>
      </c>
    </row>
    <row r="13" spans="2:17" ht="12.75" customHeight="1" x14ac:dyDescent="0.2">
      <c r="B13" s="177" t="s">
        <v>710</v>
      </c>
      <c r="C13" s="381">
        <v>192040.01199999999</v>
      </c>
      <c r="D13" s="382">
        <v>8.3999999999999995E-3</v>
      </c>
      <c r="E13" s="382">
        <v>2.1120999999999999</v>
      </c>
      <c r="F13" s="382">
        <v>2.1120999999999999</v>
      </c>
      <c r="G13" s="382">
        <v>0</v>
      </c>
      <c r="H13" s="382">
        <v>0</v>
      </c>
      <c r="I13" s="382">
        <v>0</v>
      </c>
      <c r="J13" s="382">
        <v>0</v>
      </c>
      <c r="K13" s="382">
        <v>0</v>
      </c>
      <c r="L13" s="382">
        <v>0</v>
      </c>
      <c r="M13" s="382">
        <v>0</v>
      </c>
      <c r="N13" s="382">
        <v>0</v>
      </c>
      <c r="O13" s="381">
        <v>39921.491000000002</v>
      </c>
      <c r="P13" s="381">
        <v>39775.156999999999</v>
      </c>
    </row>
    <row r="14" spans="2:17" ht="12.75" customHeight="1" x14ac:dyDescent="0.2">
      <c r="B14" s="338" t="s">
        <v>744</v>
      </c>
      <c r="C14" s="383">
        <v>11744.630999999999</v>
      </c>
      <c r="D14" s="384">
        <v>2.5999999999999999E-3</v>
      </c>
      <c r="E14" s="384">
        <v>4.1750999999999996</v>
      </c>
      <c r="F14" s="384">
        <v>4.1750999999999996</v>
      </c>
      <c r="G14" s="384">
        <v>0</v>
      </c>
      <c r="H14" s="384">
        <v>0</v>
      </c>
      <c r="I14" s="384">
        <v>0</v>
      </c>
      <c r="J14" s="384">
        <v>0</v>
      </c>
      <c r="K14" s="384">
        <v>0</v>
      </c>
      <c r="L14" s="384">
        <v>0</v>
      </c>
      <c r="M14" s="384">
        <v>0</v>
      </c>
      <c r="N14" s="384">
        <v>0</v>
      </c>
      <c r="O14" s="383">
        <v>3178.4560000000001</v>
      </c>
      <c r="P14" s="383">
        <v>3100.509</v>
      </c>
    </row>
    <row r="15" spans="2:17" ht="12.75" customHeight="1" x14ac:dyDescent="0.2">
      <c r="B15" s="337" t="s">
        <v>745</v>
      </c>
      <c r="C15" s="381">
        <v>143445.97</v>
      </c>
      <c r="D15" s="382">
        <v>5.9999999999999995E-4</v>
      </c>
      <c r="E15" s="382">
        <v>2.4857999999999998</v>
      </c>
      <c r="F15" s="382">
        <v>2.4857999999999998</v>
      </c>
      <c r="G15" s="382">
        <v>0</v>
      </c>
      <c r="H15" s="382">
        <v>0</v>
      </c>
      <c r="I15" s="382">
        <v>0</v>
      </c>
      <c r="J15" s="382">
        <v>0</v>
      </c>
      <c r="K15" s="382">
        <v>0</v>
      </c>
      <c r="L15" s="382">
        <v>0</v>
      </c>
      <c r="M15" s="382">
        <v>0</v>
      </c>
      <c r="N15" s="382">
        <v>0</v>
      </c>
      <c r="O15" s="381">
        <v>23386.697</v>
      </c>
      <c r="P15" s="381">
        <v>23386.697</v>
      </c>
    </row>
    <row r="16" spans="2:17" ht="12.75" customHeight="1" x14ac:dyDescent="0.2">
      <c r="B16" s="338" t="s">
        <v>746</v>
      </c>
      <c r="C16" s="383">
        <v>12690.697</v>
      </c>
      <c r="D16" s="384">
        <v>0</v>
      </c>
      <c r="E16" s="384">
        <v>0</v>
      </c>
      <c r="F16" s="384">
        <v>0</v>
      </c>
      <c r="G16" s="384">
        <v>0</v>
      </c>
      <c r="H16" s="384">
        <v>0</v>
      </c>
      <c r="I16" s="384">
        <v>0</v>
      </c>
      <c r="J16" s="384">
        <v>0</v>
      </c>
      <c r="K16" s="384">
        <v>0</v>
      </c>
      <c r="L16" s="384">
        <v>0</v>
      </c>
      <c r="M16" s="384">
        <v>0</v>
      </c>
      <c r="N16" s="384">
        <v>0</v>
      </c>
      <c r="O16" s="383">
        <v>3370.4189999999999</v>
      </c>
      <c r="P16" s="383">
        <v>3370.4189999999999</v>
      </c>
    </row>
    <row r="17" spans="2:17" ht="12.75" customHeight="1" x14ac:dyDescent="0.2">
      <c r="B17" s="337" t="s">
        <v>747</v>
      </c>
      <c r="C17" s="381">
        <v>12692.805</v>
      </c>
      <c r="D17" s="382">
        <v>5.2699999999999997E-2</v>
      </c>
      <c r="E17" s="382">
        <v>0</v>
      </c>
      <c r="F17" s="382">
        <v>0</v>
      </c>
      <c r="G17" s="382">
        <v>0</v>
      </c>
      <c r="H17" s="382">
        <v>0</v>
      </c>
      <c r="I17" s="382">
        <v>0</v>
      </c>
      <c r="J17" s="382">
        <v>0</v>
      </c>
      <c r="K17" s="382">
        <v>0</v>
      </c>
      <c r="L17" s="382">
        <v>0</v>
      </c>
      <c r="M17" s="382">
        <v>0</v>
      </c>
      <c r="N17" s="382">
        <v>0</v>
      </c>
      <c r="O17" s="381">
        <v>4212.5249999999996</v>
      </c>
      <c r="P17" s="381">
        <v>4144.1379999999999</v>
      </c>
    </row>
    <row r="18" spans="2:17" ht="12.75" customHeight="1" x14ac:dyDescent="0.2">
      <c r="B18" s="685" t="s">
        <v>748</v>
      </c>
      <c r="C18" s="383">
        <v>11465.909</v>
      </c>
      <c r="D18" s="384">
        <v>7.1900000000000006E-2</v>
      </c>
      <c r="E18" s="384">
        <v>0</v>
      </c>
      <c r="F18" s="384">
        <v>0</v>
      </c>
      <c r="G18" s="384">
        <v>0</v>
      </c>
      <c r="H18" s="384">
        <v>0</v>
      </c>
      <c r="I18" s="384">
        <v>0</v>
      </c>
      <c r="J18" s="384">
        <v>0</v>
      </c>
      <c r="K18" s="384">
        <v>0</v>
      </c>
      <c r="L18" s="384">
        <v>0</v>
      </c>
      <c r="M18" s="384">
        <v>0</v>
      </c>
      <c r="N18" s="384">
        <v>0</v>
      </c>
      <c r="O18" s="383">
        <v>5773.3940000000002</v>
      </c>
      <c r="P18" s="383">
        <v>5773.3940000000002</v>
      </c>
    </row>
    <row r="19" spans="2:17" ht="12.75" customHeight="1" thickBot="1" x14ac:dyDescent="0.25">
      <c r="B19" s="684" t="s">
        <v>749</v>
      </c>
      <c r="C19" s="682">
        <v>287189.88299999997</v>
      </c>
      <c r="D19" s="683">
        <v>9.1000000000000004E-3</v>
      </c>
      <c r="E19" s="683">
        <v>1.5233000000000001</v>
      </c>
      <c r="F19" s="683">
        <v>1.5233000000000001</v>
      </c>
      <c r="G19" s="683">
        <v>0</v>
      </c>
      <c r="H19" s="683">
        <v>0</v>
      </c>
      <c r="I19" s="683">
        <v>0</v>
      </c>
      <c r="J19" s="683">
        <v>0</v>
      </c>
      <c r="K19" s="683">
        <v>0</v>
      </c>
      <c r="L19" s="683">
        <v>0</v>
      </c>
      <c r="M19" s="683">
        <v>0</v>
      </c>
      <c r="N19" s="683">
        <v>0</v>
      </c>
      <c r="O19" s="682">
        <v>99997.404999999999</v>
      </c>
      <c r="P19" s="682">
        <v>98477.43</v>
      </c>
    </row>
    <row r="20" spans="2:17" ht="12.75" customHeight="1" thickBot="1" x14ac:dyDescent="0.25">
      <c r="B20" s="527" t="s">
        <v>426</v>
      </c>
      <c r="C20" s="385">
        <v>308825.64600000001</v>
      </c>
      <c r="D20" s="386">
        <v>1.0800000000000001E-2</v>
      </c>
      <c r="E20" s="386">
        <v>1.4339</v>
      </c>
      <c r="F20" s="386">
        <v>1.4339</v>
      </c>
      <c r="G20" s="386">
        <v>0</v>
      </c>
      <c r="H20" s="386">
        <v>0</v>
      </c>
      <c r="I20" s="386">
        <v>0</v>
      </c>
      <c r="J20" s="386">
        <v>0</v>
      </c>
      <c r="K20" s="386">
        <v>0</v>
      </c>
      <c r="L20" s="386">
        <v>0</v>
      </c>
      <c r="M20" s="386">
        <v>0</v>
      </c>
      <c r="N20" s="386">
        <v>0</v>
      </c>
      <c r="O20" s="385">
        <v>115029.81200000001</v>
      </c>
      <c r="P20" s="385">
        <v>113509.837</v>
      </c>
    </row>
    <row r="21" spans="2:17" ht="20.100000000000001" customHeight="1" x14ac:dyDescent="0.2">
      <c r="B21" s="773" t="s">
        <v>813</v>
      </c>
      <c r="C21" s="773"/>
      <c r="D21" s="773"/>
      <c r="E21" s="773"/>
      <c r="F21" s="773"/>
      <c r="G21" s="773"/>
      <c r="H21" s="773"/>
      <c r="I21" s="773"/>
      <c r="J21" s="773"/>
      <c r="K21" s="773"/>
      <c r="L21" s="773"/>
      <c r="M21" s="773"/>
      <c r="N21" s="773"/>
      <c r="O21" s="773"/>
      <c r="P21" s="773"/>
    </row>
    <row r="22" spans="2:17" ht="20.100000000000001" customHeight="1" x14ac:dyDescent="0.2">
      <c r="B22" s="12"/>
      <c r="C22" s="12"/>
      <c r="D22" s="12"/>
      <c r="E22" s="387"/>
      <c r="F22" s="387"/>
      <c r="G22" s="387"/>
      <c r="H22" s="387"/>
      <c r="I22" s="12"/>
      <c r="J22" s="387"/>
      <c r="K22" s="387"/>
      <c r="L22" s="387"/>
      <c r="M22" s="387"/>
      <c r="N22" s="387"/>
      <c r="O22" s="387"/>
      <c r="P22" s="387"/>
    </row>
    <row r="23" spans="2:17" ht="19.149999999999999" customHeight="1" x14ac:dyDescent="0.2"/>
    <row r="24" spans="2:17" ht="19.149999999999999" customHeight="1" x14ac:dyDescent="0.2"/>
    <row r="25" spans="2:17" ht="14.1" customHeight="1" x14ac:dyDescent="0.2"/>
    <row r="26" spans="2:17" ht="20.100000000000001" customHeight="1" x14ac:dyDescent="0.2"/>
    <row r="27" spans="2:17" ht="19.149999999999999" customHeight="1" x14ac:dyDescent="0.2"/>
    <row r="28" spans="2:17" ht="22.5" customHeight="1" x14ac:dyDescent="0.2">
      <c r="Q28" s="297"/>
    </row>
    <row r="29" spans="2:17" ht="23.25" customHeight="1" x14ac:dyDescent="0.2">
      <c r="Q29" s="297"/>
    </row>
    <row r="30" spans="2:17" ht="15.75" customHeight="1" x14ac:dyDescent="0.2">
      <c r="Q30" s="297"/>
    </row>
    <row r="31" spans="2:17" ht="39.950000000000003" customHeight="1" x14ac:dyDescent="0.2">
      <c r="Q31" s="297"/>
    </row>
    <row r="32" spans="2:17" ht="13.35" customHeight="1" x14ac:dyDescent="0.2"/>
    <row r="33" ht="13.35" customHeight="1" x14ac:dyDescent="0.2"/>
    <row r="34" ht="13.35" customHeight="1" x14ac:dyDescent="0.2"/>
    <row r="35" ht="13.35" customHeight="1" x14ac:dyDescent="0.2"/>
    <row r="36" ht="13.35" customHeight="1" x14ac:dyDescent="0.2"/>
    <row r="37" ht="13.35" customHeight="1" x14ac:dyDescent="0.2"/>
    <row r="38" ht="13.35" customHeight="1" x14ac:dyDescent="0.2"/>
    <row r="39" ht="13.35" customHeight="1" x14ac:dyDescent="0.2"/>
    <row r="40" ht="13.35" customHeight="1" x14ac:dyDescent="0.2"/>
    <row r="41" ht="13.35" customHeight="1" x14ac:dyDescent="0.2"/>
    <row r="42" ht="13.35" customHeight="1" x14ac:dyDescent="0.2"/>
    <row r="43" ht="13.35" customHeight="1" x14ac:dyDescent="0.2"/>
    <row r="44" ht="13.35" customHeight="1" x14ac:dyDescent="0.2"/>
    <row r="45" ht="20.100000000000001" customHeight="1" x14ac:dyDescent="0.2"/>
    <row r="46" ht="20.100000000000001" customHeight="1" x14ac:dyDescent="0.2"/>
    <row r="47" ht="19.149999999999999" customHeight="1" x14ac:dyDescent="0.2"/>
    <row r="48" ht="14.1" customHeight="1" x14ac:dyDescent="0.2"/>
    <row r="49" spans="17:17" ht="20.100000000000001" customHeight="1" x14ac:dyDescent="0.2"/>
    <row r="50" spans="17:17" ht="19.149999999999999" customHeight="1" x14ac:dyDescent="0.2"/>
    <row r="51" spans="17:17" ht="30.75" customHeight="1" x14ac:dyDescent="0.2">
      <c r="Q51" s="297"/>
    </row>
    <row r="52" spans="17:17" ht="22.5" customHeight="1" x14ac:dyDescent="0.2">
      <c r="Q52" s="297"/>
    </row>
    <row r="53" spans="17:17" ht="15.75" customHeight="1" x14ac:dyDescent="0.2">
      <c r="Q53" s="297"/>
    </row>
    <row r="54" spans="17:17" ht="49.15" customHeight="1" x14ac:dyDescent="0.2">
      <c r="Q54" s="297"/>
    </row>
    <row r="55" spans="17:17" ht="13.35" customHeight="1" x14ac:dyDescent="0.2"/>
    <row r="56" spans="17:17" ht="13.35" customHeight="1" x14ac:dyDescent="0.2"/>
    <row r="57" spans="17:17" ht="13.35" customHeight="1" x14ac:dyDescent="0.2"/>
    <row r="58" spans="17:17" ht="13.35" customHeight="1" x14ac:dyDescent="0.2"/>
    <row r="59" spans="17:17" ht="13.35" customHeight="1" x14ac:dyDescent="0.2"/>
    <row r="60" spans="17:17" ht="13.35" customHeight="1" x14ac:dyDescent="0.2"/>
    <row r="61" spans="17:17" ht="22.5" customHeight="1" x14ac:dyDescent="0.2"/>
    <row r="62" spans="17:17" ht="22.5" customHeight="1" x14ac:dyDescent="0.2"/>
    <row r="63" spans="17:17" ht="22.5" customHeight="1" x14ac:dyDescent="0.2"/>
    <row r="64" spans="17:17" ht="13.35" customHeight="1" x14ac:dyDescent="0.2"/>
    <row r="65" ht="13.35" customHeight="1" x14ac:dyDescent="0.2"/>
    <row r="66" ht="13.35" customHeight="1" x14ac:dyDescent="0.2"/>
    <row r="67" ht="13.35" customHeight="1" x14ac:dyDescent="0.2"/>
    <row r="68" ht="20.100000000000001" customHeight="1" x14ac:dyDescent="0.2"/>
  </sheetData>
  <mergeCells count="15">
    <mergeCell ref="B21:P21"/>
    <mergeCell ref="B2:P2"/>
    <mergeCell ref="O4:P4"/>
    <mergeCell ref="P5:P7"/>
    <mergeCell ref="O5:O7"/>
    <mergeCell ref="N6:N7"/>
    <mergeCell ref="M6:M7"/>
    <mergeCell ref="M5:N5"/>
    <mergeCell ref="C4:C7"/>
    <mergeCell ref="B4:B7"/>
    <mergeCell ref="D6:D7"/>
    <mergeCell ref="E6:E7"/>
    <mergeCell ref="I6:I7"/>
    <mergeCell ref="D5:L5"/>
    <mergeCell ref="D4:N4"/>
  </mergeCells>
  <printOptions horizontalCentered="1"/>
  <pageMargins left="0.25" right="0.25" top="0.75" bottom="0.75" header="0.3" footer="0.3"/>
  <pageSetup paperSize="9" scale="5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D52"/>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1.85546875" collapsed="false"/>
    <col min="3" max="3" customWidth="true" width="49.140625" collapsed="false"/>
    <col min="4" max="4" customWidth="true" width="11.85546875" collapsed="false"/>
  </cols>
  <sheetData>
    <row r="1" spans="2:4" ht="16.7" customHeight="1" x14ac:dyDescent="0.25">
      <c r="B1" s="143"/>
      <c r="C1" s="143"/>
      <c r="D1" s="143"/>
    </row>
    <row r="2" spans="2:4" ht="16.7" customHeight="1" x14ac:dyDescent="0.25">
      <c r="B2" s="143"/>
      <c r="C2" s="143"/>
      <c r="D2" s="143"/>
    </row>
    <row r="3" spans="2:4" ht="35.85" customHeight="1" x14ac:dyDescent="0.25">
      <c r="B3" s="143"/>
      <c r="C3" s="727" t="s">
        <v>814</v>
      </c>
      <c r="D3" s="727"/>
    </row>
    <row r="4" spans="2:4" ht="14.1" customHeight="1" x14ac:dyDescent="0.25">
      <c r="B4" s="143"/>
      <c r="C4" s="98" t="s">
        <v>106</v>
      </c>
      <c r="D4" s="329"/>
    </row>
    <row r="5" spans="2:4" ht="33.200000000000003" customHeight="1" x14ac:dyDescent="0.25">
      <c r="B5" s="143"/>
      <c r="C5" s="42"/>
      <c r="D5" s="42" t="s">
        <v>815</v>
      </c>
    </row>
    <row r="6" spans="2:4" ht="14.1" customHeight="1" x14ac:dyDescent="0.25">
      <c r="B6" s="143"/>
      <c r="C6" s="189" t="s">
        <v>816</v>
      </c>
      <c r="D6" s="323">
        <v>95895.304000000004</v>
      </c>
    </row>
    <row r="7" spans="2:4" ht="14.1" customHeight="1" x14ac:dyDescent="0.25">
      <c r="B7" s="143"/>
      <c r="C7" s="178" t="s">
        <v>817</v>
      </c>
      <c r="D7" s="333">
        <v>527.36800000000005</v>
      </c>
    </row>
    <row r="8" spans="2:4" ht="14.1" customHeight="1" x14ac:dyDescent="0.25">
      <c r="B8" s="143"/>
      <c r="C8" s="139" t="s">
        <v>818</v>
      </c>
      <c r="D8" s="288">
        <v>-1118.982</v>
      </c>
    </row>
    <row r="9" spans="2:4" ht="14.1" customHeight="1" x14ac:dyDescent="0.25">
      <c r="B9" s="143"/>
      <c r="C9" s="138" t="s">
        <v>819</v>
      </c>
      <c r="D9" s="289">
        <v>18732.146000000001</v>
      </c>
    </row>
    <row r="10" spans="2:4" ht="14.1" customHeight="1" x14ac:dyDescent="0.25">
      <c r="B10" s="143"/>
      <c r="C10" s="139" t="s">
        <v>820</v>
      </c>
      <c r="D10" s="288">
        <v>-526</v>
      </c>
    </row>
    <row r="11" spans="2:4" ht="14.1" customHeight="1" x14ac:dyDescent="0.25">
      <c r="B11" s="143"/>
      <c r="C11" s="138" t="s">
        <v>821</v>
      </c>
      <c r="D11" s="289">
        <v>0</v>
      </c>
    </row>
    <row r="12" spans="2:4" ht="14.1" customHeight="1" x14ac:dyDescent="0.25">
      <c r="B12" s="143"/>
      <c r="C12" s="139" t="s">
        <v>822</v>
      </c>
      <c r="D12" s="288">
        <v>0</v>
      </c>
    </row>
    <row r="13" spans="2:4" ht="14.1" customHeight="1" x14ac:dyDescent="0.25">
      <c r="B13" s="143"/>
      <c r="C13" s="138" t="s">
        <v>823</v>
      </c>
      <c r="D13" s="289">
        <v>0</v>
      </c>
    </row>
    <row r="14" spans="2:4" ht="14.1" customHeight="1" x14ac:dyDescent="0.25">
      <c r="B14" s="143"/>
      <c r="C14" s="189" t="s">
        <v>824</v>
      </c>
      <c r="D14" s="323">
        <v>113509.837</v>
      </c>
    </row>
    <row r="15" spans="2:4" ht="16.7" customHeight="1" x14ac:dyDescent="0.25">
      <c r="B15" s="143"/>
      <c r="C15" s="328"/>
      <c r="D15" s="389"/>
    </row>
    <row r="16" spans="2:4" ht="16.7" customHeight="1" x14ac:dyDescent="0.25">
      <c r="B16" s="143"/>
      <c r="C16" s="143"/>
      <c r="D16" s="143"/>
    </row>
    <row r="17" ht="16.7" customHeight="1" x14ac:dyDescent="0.2"/>
    <row r="18" ht="16.7" customHeight="1" x14ac:dyDescent="0.2"/>
    <row r="19" ht="16.7" customHeight="1" x14ac:dyDescent="0.2"/>
    <row r="20" ht="15" customHeight="1" x14ac:dyDescent="0.2"/>
    <row r="21" ht="36.6" customHeight="1" x14ac:dyDescent="0.2"/>
    <row r="22" ht="16.7" customHeight="1" x14ac:dyDescent="0.2"/>
    <row r="23" ht="54.2" customHeight="1" x14ac:dyDescent="0.2"/>
    <row r="24" ht="24.2" customHeight="1" x14ac:dyDescent="0.2"/>
    <row r="25" ht="16.7" customHeight="1" x14ac:dyDescent="0.2"/>
    <row r="26" ht="16.7" customHeight="1" x14ac:dyDescent="0.2"/>
    <row r="27" ht="16.7" customHeight="1" x14ac:dyDescent="0.2"/>
    <row r="28" ht="16.7" customHeight="1" x14ac:dyDescent="0.2"/>
    <row r="29" ht="16.7" customHeight="1" x14ac:dyDescent="0.2"/>
    <row r="30" ht="16.7" customHeight="1" x14ac:dyDescent="0.2"/>
    <row r="31" ht="16.7" customHeight="1" x14ac:dyDescent="0.2"/>
    <row r="32" ht="24.2" customHeight="1" x14ac:dyDescent="0.2"/>
    <row r="33" ht="16.7" customHeight="1" x14ac:dyDescent="0.2"/>
    <row r="34" ht="16.7" customHeight="1" x14ac:dyDescent="0.2"/>
    <row r="35" ht="16.7" customHeight="1" x14ac:dyDescent="0.2"/>
    <row r="36" ht="16.7" customHeight="1" x14ac:dyDescent="0.2"/>
    <row r="37" ht="16.7" customHeight="1" x14ac:dyDescent="0.2"/>
    <row r="38" ht="15" customHeight="1" x14ac:dyDescent="0.2"/>
    <row r="39" ht="35.85" customHeight="1" x14ac:dyDescent="0.2"/>
    <row r="40" ht="16.7" customHeight="1" x14ac:dyDescent="0.2"/>
    <row r="41" ht="32.450000000000003" customHeight="1" x14ac:dyDescent="0.2"/>
    <row r="42" ht="17.45" customHeight="1" x14ac:dyDescent="0.2"/>
    <row r="43" ht="16.7" customHeight="1" x14ac:dyDescent="0.2"/>
    <row r="44" ht="16.7" customHeight="1" x14ac:dyDescent="0.2"/>
    <row r="45" ht="16.7" customHeight="1" x14ac:dyDescent="0.2"/>
    <row r="46" ht="16.7" customHeight="1" x14ac:dyDescent="0.2"/>
    <row r="47" ht="16.7" customHeight="1" x14ac:dyDescent="0.2"/>
    <row r="48" ht="16.7" customHeight="1" x14ac:dyDescent="0.2"/>
    <row r="49" ht="16.7" customHeight="1" x14ac:dyDescent="0.2"/>
    <row r="50" ht="17.45" customHeight="1" x14ac:dyDescent="0.2"/>
    <row r="51" ht="16.7" customHeight="1" x14ac:dyDescent="0.2"/>
    <row r="52" ht="16.7" customHeight="1" x14ac:dyDescent="0.2"/>
  </sheetData>
  <mergeCells count="1">
    <mergeCell ref="C3:D3"/>
  </mergeCells>
  <printOptions horizontalCentered="1"/>
  <pageMargins left="0.25" right="0.25" top="0.75" bottom="0.75" header="0.3" footer="0.3"/>
  <pageSetup paperSize="9" scale="7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H49"/>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28.7109375" collapsed="false"/>
    <col min="3" max="8" customWidth="true" width="14.140625" collapsed="false"/>
  </cols>
  <sheetData>
    <row r="1" spans="2:8" ht="17.45" customHeight="1" x14ac:dyDescent="0.2">
      <c r="B1" s="12"/>
      <c r="C1" s="12"/>
      <c r="D1" s="12"/>
      <c r="E1" s="12"/>
      <c r="F1" s="12"/>
      <c r="G1" s="12"/>
      <c r="H1" s="12"/>
    </row>
    <row r="2" spans="2:8" ht="20.100000000000001" customHeight="1" x14ac:dyDescent="0.2">
      <c r="B2" s="727" t="s">
        <v>825</v>
      </c>
      <c r="C2" s="727"/>
      <c r="D2" s="727"/>
      <c r="E2" s="727"/>
      <c r="F2" s="727"/>
      <c r="G2" s="727"/>
      <c r="H2" s="727"/>
    </row>
    <row r="3" spans="2:8" ht="18.2" customHeight="1" x14ac:dyDescent="0.2">
      <c r="B3" s="145" t="s">
        <v>106</v>
      </c>
      <c r="C3" s="181"/>
      <c r="D3" s="181"/>
      <c r="E3" s="181"/>
      <c r="F3" s="181"/>
      <c r="G3" s="181"/>
      <c r="H3" s="181"/>
    </row>
    <row r="4" spans="2:8" ht="25.7" customHeight="1" x14ac:dyDescent="0.2">
      <c r="B4" s="784"/>
      <c r="C4" s="724" t="s">
        <v>826</v>
      </c>
      <c r="D4" s="724"/>
      <c r="E4" s="724"/>
      <c r="F4" s="724"/>
      <c r="G4" s="724"/>
      <c r="H4" s="724"/>
    </row>
    <row r="5" spans="2:8" ht="25.7" customHeight="1" x14ac:dyDescent="0.2">
      <c r="B5" s="784"/>
      <c r="C5" s="327" t="s">
        <v>827</v>
      </c>
      <c r="D5" s="327" t="s">
        <v>828</v>
      </c>
      <c r="E5" s="327" t="s">
        <v>829</v>
      </c>
      <c r="F5" s="327" t="s">
        <v>830</v>
      </c>
      <c r="G5" s="390" t="s">
        <v>831</v>
      </c>
      <c r="H5" s="390" t="s">
        <v>426</v>
      </c>
    </row>
    <row r="6" spans="2:8" ht="21.6" customHeight="1" x14ac:dyDescent="0.2">
      <c r="B6" s="82" t="s">
        <v>832</v>
      </c>
      <c r="C6" s="288">
        <v>8714</v>
      </c>
      <c r="D6" s="288">
        <v>60957</v>
      </c>
      <c r="E6" s="288">
        <v>104760</v>
      </c>
      <c r="F6" s="288">
        <v>190412</v>
      </c>
      <c r="G6" s="288">
        <v>0</v>
      </c>
      <c r="H6" s="288">
        <v>364843</v>
      </c>
    </row>
    <row r="7" spans="2:8" ht="21.6" customHeight="1" x14ac:dyDescent="0.2">
      <c r="B7" s="80" t="s">
        <v>692</v>
      </c>
      <c r="C7" s="289">
        <v>0</v>
      </c>
      <c r="D7" s="289">
        <v>15725</v>
      </c>
      <c r="E7" s="289">
        <v>44288</v>
      </c>
      <c r="F7" s="289">
        <v>32442</v>
      </c>
      <c r="G7" s="289">
        <v>0</v>
      </c>
      <c r="H7" s="289">
        <v>92455</v>
      </c>
    </row>
    <row r="8" spans="2:8" ht="21.6" customHeight="1" x14ac:dyDescent="0.2">
      <c r="B8" s="189" t="s">
        <v>426</v>
      </c>
      <c r="C8" s="323">
        <v>8714</v>
      </c>
      <c r="D8" s="323">
        <v>76682</v>
      </c>
      <c r="E8" s="323">
        <v>149048</v>
      </c>
      <c r="F8" s="323">
        <v>222854</v>
      </c>
      <c r="G8" s="323">
        <v>0</v>
      </c>
      <c r="H8" s="323">
        <v>457298</v>
      </c>
    </row>
    <row r="9" spans="2:8" ht="14.1" customHeight="1" x14ac:dyDescent="0.2">
      <c r="B9" s="271"/>
      <c r="C9" s="271"/>
      <c r="D9" s="271"/>
      <c r="E9" s="271"/>
      <c r="F9" s="271"/>
      <c r="G9" s="271"/>
      <c r="H9" s="271"/>
    </row>
    <row r="10" spans="2:8" ht="14.1" customHeight="1" x14ac:dyDescent="0.2"/>
    <row r="11" spans="2:8" ht="17.45" customHeight="1" x14ac:dyDescent="0.2"/>
    <row r="12" spans="2:8" ht="17.45" customHeight="1" x14ac:dyDescent="0.2"/>
    <row r="13" spans="2:8" ht="20.100000000000001" customHeight="1" x14ac:dyDescent="0.2"/>
    <row r="14" spans="2:8" ht="18.2" customHeight="1" x14ac:dyDescent="0.2"/>
    <row r="15" spans="2:8" ht="25.7" customHeight="1" x14ac:dyDescent="0.2"/>
    <row r="16" spans="2:8" ht="25.7" customHeight="1" x14ac:dyDescent="0.2"/>
    <row r="17" ht="21.6" customHeight="1" x14ac:dyDescent="0.2"/>
    <row r="18" ht="21.6" customHeight="1" x14ac:dyDescent="0.2"/>
    <row r="19" ht="21.6" customHeight="1" x14ac:dyDescent="0.2"/>
    <row r="20" ht="14.1" customHeight="1" x14ac:dyDescent="0.2"/>
    <row r="21" ht="14.1" customHeight="1" x14ac:dyDescent="0.2"/>
    <row r="22" ht="17.45" customHeight="1" x14ac:dyDescent="0.2"/>
    <row r="23" ht="17.45" customHeight="1" x14ac:dyDescent="0.2"/>
    <row r="24" ht="20.100000000000001" customHeight="1" x14ac:dyDescent="0.2"/>
    <row r="25" ht="18.2" customHeight="1" x14ac:dyDescent="0.2"/>
    <row r="26" ht="25.7" customHeight="1" x14ac:dyDescent="0.2"/>
    <row r="27" ht="25.7" customHeight="1" x14ac:dyDescent="0.2"/>
    <row r="28" ht="21.6" customHeight="1" x14ac:dyDescent="0.2"/>
    <row r="29" ht="21.6" customHeight="1" x14ac:dyDescent="0.2"/>
    <row r="30" ht="21.6" customHeight="1" x14ac:dyDescent="0.2"/>
    <row r="31" ht="14.1"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3">
    <mergeCell ref="B2:H2"/>
    <mergeCell ref="B4:B5"/>
    <mergeCell ref="C4:H4"/>
  </mergeCells>
  <printOptions horizontalCentered="1"/>
  <pageMargins left="0.25" right="0.25" top="0.75" bottom="0.75" header="0.3" footer="0.3"/>
  <pageSetup paperSize="9" scale="75"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T92"/>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5.28515625" collapsed="false"/>
    <col min="3" max="10" customWidth="true" width="15.42578125" collapsed="false"/>
    <col min="11" max="11" customWidth="true" width="11.5703125" collapsed="false"/>
    <col min="12" max="13" customWidth="true" width="15.42578125" collapsed="false"/>
    <col min="14" max="14" customWidth="true" width="15.0" collapsed="false"/>
    <col min="15" max="16" customWidth="true" width="14.5703125" collapsed="false"/>
    <col min="17" max="17" customWidth="true" width="16.140625" collapsed="false"/>
    <col min="18" max="19" customWidth="true" width="12.85546875" collapsed="false"/>
  </cols>
  <sheetData>
    <row r="1" spans="2:20" ht="16.7" customHeight="1" x14ac:dyDescent="0.25">
      <c r="B1" s="143"/>
      <c r="C1" s="143"/>
      <c r="D1" s="400"/>
      <c r="E1" s="400"/>
      <c r="F1" s="143"/>
      <c r="G1" s="400"/>
      <c r="H1" s="400"/>
      <c r="I1" s="400"/>
      <c r="J1" s="400"/>
      <c r="K1" s="400"/>
      <c r="L1" s="400"/>
      <c r="M1" s="400"/>
      <c r="N1" s="400"/>
      <c r="O1" s="400"/>
      <c r="P1" s="400"/>
      <c r="Q1" s="143"/>
      <c r="R1" s="143"/>
      <c r="S1" s="143"/>
    </row>
    <row r="2" spans="2:20" ht="20.100000000000001" customHeight="1" thickBot="1" x14ac:dyDescent="0.25">
      <c r="B2" s="727" t="s">
        <v>833</v>
      </c>
      <c r="C2" s="727"/>
      <c r="D2" s="727"/>
      <c r="E2" s="727"/>
      <c r="F2" s="727"/>
      <c r="G2" s="727"/>
      <c r="H2" s="727"/>
      <c r="I2" s="727"/>
      <c r="J2" s="727"/>
      <c r="K2" s="727"/>
      <c r="L2" s="727"/>
      <c r="M2" s="727"/>
      <c r="N2" s="727"/>
      <c r="O2" s="727"/>
      <c r="P2" s="727"/>
      <c r="Q2" s="727"/>
      <c r="R2" s="727"/>
      <c r="S2" s="727"/>
    </row>
    <row r="3" spans="2:20" ht="19.149999999999999" customHeight="1" x14ac:dyDescent="0.2">
      <c r="B3" s="98" t="s">
        <v>106</v>
      </c>
      <c r="C3" s="181"/>
      <c r="D3" s="376"/>
      <c r="E3" s="376"/>
      <c r="F3" s="181"/>
      <c r="G3" s="376"/>
      <c r="H3" s="376"/>
      <c r="I3" s="376"/>
      <c r="J3" s="376"/>
      <c r="K3" s="376"/>
      <c r="L3" s="376"/>
      <c r="M3" s="401"/>
      <c r="N3" s="401"/>
      <c r="O3" s="401"/>
      <c r="P3" s="401"/>
      <c r="Q3" s="329"/>
      <c r="R3" s="329"/>
      <c r="S3" s="329"/>
    </row>
    <row r="4" spans="2:20" ht="32.25" customHeight="1" x14ac:dyDescent="0.2">
      <c r="B4" s="99"/>
      <c r="C4" s="739" t="s">
        <v>834</v>
      </c>
      <c r="D4" s="739"/>
      <c r="E4" s="739"/>
      <c r="F4" s="739"/>
      <c r="G4" s="739"/>
      <c r="H4" s="739"/>
      <c r="I4" s="739"/>
      <c r="J4" s="741"/>
      <c r="K4" s="738" t="s">
        <v>835</v>
      </c>
      <c r="L4" s="739"/>
      <c r="M4" s="739"/>
      <c r="N4" s="739"/>
      <c r="O4" s="739"/>
      <c r="P4" s="741"/>
      <c r="Q4" s="788" t="s">
        <v>836</v>
      </c>
      <c r="R4" s="738" t="s">
        <v>837</v>
      </c>
      <c r="S4" s="739"/>
    </row>
    <row r="5" spans="2:20" ht="43.5" customHeight="1" x14ac:dyDescent="0.2">
      <c r="B5" s="99"/>
      <c r="C5" s="793" t="s">
        <v>838</v>
      </c>
      <c r="D5" s="786"/>
      <c r="E5" s="787"/>
      <c r="F5" s="785" t="s">
        <v>839</v>
      </c>
      <c r="G5" s="786"/>
      <c r="H5" s="786"/>
      <c r="I5" s="786"/>
      <c r="J5" s="787"/>
      <c r="K5" s="785" t="s">
        <v>840</v>
      </c>
      <c r="L5" s="786"/>
      <c r="M5" s="787"/>
      <c r="N5" s="785" t="s">
        <v>841</v>
      </c>
      <c r="O5" s="786"/>
      <c r="P5" s="787"/>
      <c r="Q5" s="788"/>
      <c r="R5" s="791" t="s">
        <v>842</v>
      </c>
      <c r="S5" s="789" t="s">
        <v>843</v>
      </c>
    </row>
    <row r="6" spans="2:20" ht="66.599999999999994" customHeight="1" x14ac:dyDescent="0.2">
      <c r="B6" s="12"/>
      <c r="C6" s="391"/>
      <c r="D6" s="392" t="s">
        <v>844</v>
      </c>
      <c r="E6" s="392" t="s">
        <v>845</v>
      </c>
      <c r="F6" s="393"/>
      <c r="G6" s="394" t="s">
        <v>845</v>
      </c>
      <c r="H6" s="394" t="s">
        <v>846</v>
      </c>
      <c r="I6" s="394" t="s">
        <v>847</v>
      </c>
      <c r="J6" s="394" t="s">
        <v>848</v>
      </c>
      <c r="K6" s="393"/>
      <c r="L6" s="392" t="s">
        <v>844</v>
      </c>
      <c r="M6" s="392" t="s">
        <v>845</v>
      </c>
      <c r="N6" s="393"/>
      <c r="O6" s="392" t="s">
        <v>845</v>
      </c>
      <c r="P6" s="392" t="s">
        <v>846</v>
      </c>
      <c r="Q6" s="788"/>
      <c r="R6" s="792"/>
      <c r="S6" s="790"/>
    </row>
    <row r="7" spans="2:20" ht="19.5" customHeight="1" x14ac:dyDescent="0.2">
      <c r="B7" s="127" t="s">
        <v>849</v>
      </c>
      <c r="C7" s="395">
        <v>38340.987000000001</v>
      </c>
      <c r="D7" s="395">
        <v>38340.987000000001</v>
      </c>
      <c r="E7" s="395">
        <v>0</v>
      </c>
      <c r="F7" s="395">
        <v>0</v>
      </c>
      <c r="G7" s="396">
        <v>0</v>
      </c>
      <c r="H7" s="396">
        <v>0</v>
      </c>
      <c r="I7" s="396">
        <v>0</v>
      </c>
      <c r="J7" s="396">
        <v>0</v>
      </c>
      <c r="K7" s="395">
        <v>0</v>
      </c>
      <c r="L7" s="395">
        <v>0</v>
      </c>
      <c r="M7" s="395">
        <v>0</v>
      </c>
      <c r="N7" s="395">
        <v>0</v>
      </c>
      <c r="O7" s="395">
        <v>0</v>
      </c>
      <c r="P7" s="395">
        <v>0</v>
      </c>
      <c r="Q7" s="395">
        <v>0</v>
      </c>
      <c r="R7" s="395">
        <v>0</v>
      </c>
      <c r="S7" s="395">
        <v>0</v>
      </c>
      <c r="T7" s="1"/>
    </row>
    <row r="8" spans="2:20" ht="19.5" customHeight="1" x14ac:dyDescent="0.2">
      <c r="B8" s="122" t="s">
        <v>850</v>
      </c>
      <c r="C8" s="397">
        <v>364520.58199999999</v>
      </c>
      <c r="D8" s="397">
        <v>337385.837</v>
      </c>
      <c r="E8" s="397">
        <v>27126.687000000002</v>
      </c>
      <c r="F8" s="397">
        <v>11051.927</v>
      </c>
      <c r="G8" s="397">
        <v>1005.877</v>
      </c>
      <c r="H8" s="397">
        <v>9346.3459999999995</v>
      </c>
      <c r="I8" s="397">
        <v>10856.509</v>
      </c>
      <c r="J8" s="397">
        <v>420.28899999999999</v>
      </c>
      <c r="K8" s="397">
        <v>-2366.3139999999999</v>
      </c>
      <c r="L8" s="397">
        <v>-1166.5830000000001</v>
      </c>
      <c r="M8" s="397">
        <v>-1199.731</v>
      </c>
      <c r="N8" s="397">
        <v>-5007.2920000000004</v>
      </c>
      <c r="O8" s="397">
        <v>-135.238</v>
      </c>
      <c r="P8" s="397">
        <v>-4638.0969999999998</v>
      </c>
      <c r="Q8" s="397">
        <v>0</v>
      </c>
      <c r="R8" s="397">
        <v>212400.65299999999</v>
      </c>
      <c r="S8" s="397">
        <v>5255.0450000000001</v>
      </c>
      <c r="T8" s="1"/>
    </row>
    <row r="9" spans="2:20" ht="19.5" customHeight="1" x14ac:dyDescent="0.2">
      <c r="B9" s="80" t="s">
        <v>851</v>
      </c>
      <c r="C9" s="203">
        <v>0</v>
      </c>
      <c r="D9" s="203">
        <v>0</v>
      </c>
      <c r="E9" s="203">
        <v>0</v>
      </c>
      <c r="F9" s="203">
        <v>0</v>
      </c>
      <c r="G9" s="203">
        <v>0</v>
      </c>
      <c r="H9" s="203">
        <v>0</v>
      </c>
      <c r="I9" s="203">
        <v>0</v>
      </c>
      <c r="J9" s="203">
        <v>0</v>
      </c>
      <c r="K9" s="203">
        <v>0</v>
      </c>
      <c r="L9" s="203">
        <v>0</v>
      </c>
      <c r="M9" s="203">
        <v>0</v>
      </c>
      <c r="N9" s="203">
        <v>0</v>
      </c>
      <c r="O9" s="203">
        <v>0</v>
      </c>
      <c r="P9" s="203">
        <v>0</v>
      </c>
      <c r="Q9" s="203">
        <v>0</v>
      </c>
      <c r="R9" s="203">
        <v>0</v>
      </c>
      <c r="S9" s="203">
        <v>0</v>
      </c>
      <c r="T9" s="1"/>
    </row>
    <row r="10" spans="2:20" ht="19.5" customHeight="1" x14ac:dyDescent="0.2">
      <c r="B10" s="82" t="s">
        <v>852</v>
      </c>
      <c r="C10" s="198">
        <v>20614.705000000002</v>
      </c>
      <c r="D10" s="198">
        <v>20400.243999999999</v>
      </c>
      <c r="E10" s="198">
        <v>212.26499999999999</v>
      </c>
      <c r="F10" s="198">
        <v>30.832000000000001</v>
      </c>
      <c r="G10" s="198">
        <v>1.4139999999999999</v>
      </c>
      <c r="H10" s="198">
        <v>7.9370000000000003</v>
      </c>
      <c r="I10" s="198">
        <v>30.352</v>
      </c>
      <c r="J10" s="198">
        <v>20.466999999999999</v>
      </c>
      <c r="K10" s="198">
        <v>-1.8120000000000001</v>
      </c>
      <c r="L10" s="198">
        <v>-1.53</v>
      </c>
      <c r="M10" s="198">
        <v>-0.28199999999999997</v>
      </c>
      <c r="N10" s="198">
        <v>-3.5670000000000002</v>
      </c>
      <c r="O10" s="198">
        <v>0</v>
      </c>
      <c r="P10" s="198">
        <v>-1.4E-2</v>
      </c>
      <c r="Q10" s="198">
        <v>0</v>
      </c>
      <c r="R10" s="198">
        <v>1674.3689999999999</v>
      </c>
      <c r="S10" s="198">
        <v>13.09</v>
      </c>
      <c r="T10" s="1"/>
    </row>
    <row r="11" spans="2:20" ht="19.5" customHeight="1" x14ac:dyDescent="0.2">
      <c r="B11" s="80" t="s">
        <v>853</v>
      </c>
      <c r="C11" s="203">
        <v>12420.922</v>
      </c>
      <c r="D11" s="203">
        <v>12398.188</v>
      </c>
      <c r="E11" s="203">
        <v>22.734000000000002</v>
      </c>
      <c r="F11" s="203">
        <v>25.62</v>
      </c>
      <c r="G11" s="203">
        <v>2E-3</v>
      </c>
      <c r="H11" s="203">
        <v>8.9949999999999992</v>
      </c>
      <c r="I11" s="203">
        <v>24.442</v>
      </c>
      <c r="J11" s="203">
        <v>0</v>
      </c>
      <c r="K11" s="203">
        <v>-5.109</v>
      </c>
      <c r="L11" s="203">
        <v>-4.6310000000000002</v>
      </c>
      <c r="M11" s="203">
        <v>-0.47799999999999998</v>
      </c>
      <c r="N11" s="203">
        <v>-4.7510000000000003</v>
      </c>
      <c r="O11" s="203">
        <v>0</v>
      </c>
      <c r="P11" s="203">
        <v>-4.7380000000000004</v>
      </c>
      <c r="Q11" s="203">
        <v>0</v>
      </c>
      <c r="R11" s="203">
        <v>5404.1530000000002</v>
      </c>
      <c r="S11" s="203">
        <v>17.777000000000001</v>
      </c>
      <c r="T11" s="1"/>
    </row>
    <row r="12" spans="2:20" ht="19.5" customHeight="1" x14ac:dyDescent="0.2">
      <c r="B12" s="82" t="s">
        <v>854</v>
      </c>
      <c r="C12" s="198">
        <v>12559.212</v>
      </c>
      <c r="D12" s="198">
        <v>12406.398999999999</v>
      </c>
      <c r="E12" s="198">
        <v>152.74600000000001</v>
      </c>
      <c r="F12" s="198">
        <v>58.265999999999998</v>
      </c>
      <c r="G12" s="198">
        <v>0.153</v>
      </c>
      <c r="H12" s="198">
        <v>58.04</v>
      </c>
      <c r="I12" s="198">
        <v>58.259</v>
      </c>
      <c r="J12" s="198">
        <v>7.2999999999999995E-2</v>
      </c>
      <c r="K12" s="198">
        <v>-18.164999999999999</v>
      </c>
      <c r="L12" s="198">
        <v>-12.756</v>
      </c>
      <c r="M12" s="198">
        <v>-5.4089999999999998</v>
      </c>
      <c r="N12" s="198">
        <v>-14.814</v>
      </c>
      <c r="O12" s="198">
        <v>-2E-3</v>
      </c>
      <c r="P12" s="198">
        <v>-14.766</v>
      </c>
      <c r="Q12" s="198">
        <v>0</v>
      </c>
      <c r="R12" s="198">
        <v>5919.0640000000003</v>
      </c>
      <c r="S12" s="198">
        <v>33.765999999999998</v>
      </c>
      <c r="T12" s="1"/>
    </row>
    <row r="13" spans="2:20" ht="19.5" customHeight="1" x14ac:dyDescent="0.2">
      <c r="B13" s="80" t="s">
        <v>855</v>
      </c>
      <c r="C13" s="203">
        <v>140327.09099999999</v>
      </c>
      <c r="D13" s="203">
        <v>128199.70600000001</v>
      </c>
      <c r="E13" s="203">
        <v>12124.418</v>
      </c>
      <c r="F13" s="203">
        <v>5264.7920000000004</v>
      </c>
      <c r="G13" s="203">
        <v>738.90700000000004</v>
      </c>
      <c r="H13" s="203">
        <v>4146.6859999999997</v>
      </c>
      <c r="I13" s="203">
        <v>5203.8590000000004</v>
      </c>
      <c r="J13" s="203">
        <v>135.19200000000001</v>
      </c>
      <c r="K13" s="203">
        <v>-1102.0730000000001</v>
      </c>
      <c r="L13" s="203">
        <v>-619.90099999999995</v>
      </c>
      <c r="M13" s="203">
        <v>-482.173</v>
      </c>
      <c r="N13" s="203">
        <v>-2545.951</v>
      </c>
      <c r="O13" s="203">
        <v>-104.93</v>
      </c>
      <c r="P13" s="203">
        <v>-2342.5819999999999</v>
      </c>
      <c r="Q13" s="203">
        <v>0</v>
      </c>
      <c r="R13" s="203">
        <v>54110.798000000003</v>
      </c>
      <c r="S13" s="203">
        <v>2222.0340000000001</v>
      </c>
      <c r="T13" s="1"/>
    </row>
    <row r="14" spans="2:20" ht="19.5" customHeight="1" x14ac:dyDescent="0.2">
      <c r="B14" s="82" t="s">
        <v>856</v>
      </c>
      <c r="C14" s="198">
        <v>50257.133999999998</v>
      </c>
      <c r="D14" s="198">
        <v>43792.953999999998</v>
      </c>
      <c r="E14" s="198">
        <v>6461.2120000000004</v>
      </c>
      <c r="F14" s="198">
        <v>3341.277</v>
      </c>
      <c r="G14" s="198">
        <v>475.33100000000002</v>
      </c>
      <c r="H14" s="198">
        <v>2665.078</v>
      </c>
      <c r="I14" s="198">
        <v>3282.8829999999998</v>
      </c>
      <c r="J14" s="198">
        <v>111.434</v>
      </c>
      <c r="K14" s="198">
        <v>-497.03399999999999</v>
      </c>
      <c r="L14" s="198">
        <v>-223.45400000000001</v>
      </c>
      <c r="M14" s="198">
        <v>-273.58100000000002</v>
      </c>
      <c r="N14" s="198">
        <v>-1550.558</v>
      </c>
      <c r="O14" s="198">
        <v>-32.203000000000003</v>
      </c>
      <c r="P14" s="198">
        <v>-1446.0619999999999</v>
      </c>
      <c r="Q14" s="198">
        <v>0</v>
      </c>
      <c r="R14" s="198">
        <v>29852.117999999999</v>
      </c>
      <c r="S14" s="198">
        <v>1662.36</v>
      </c>
      <c r="T14" s="1"/>
    </row>
    <row r="15" spans="2:20" ht="19.5" customHeight="1" x14ac:dyDescent="0.2">
      <c r="B15" s="80" t="s">
        <v>857</v>
      </c>
      <c r="C15" s="203">
        <v>178598.652</v>
      </c>
      <c r="D15" s="203">
        <v>163981.30100000001</v>
      </c>
      <c r="E15" s="203">
        <v>14614.525</v>
      </c>
      <c r="F15" s="203">
        <v>5672.4170000000004</v>
      </c>
      <c r="G15" s="203">
        <v>265.40100000000001</v>
      </c>
      <c r="H15" s="203">
        <v>5124.6869999999999</v>
      </c>
      <c r="I15" s="203">
        <v>5539.5959999999995</v>
      </c>
      <c r="J15" s="203">
        <v>264.55700000000002</v>
      </c>
      <c r="K15" s="203">
        <v>-1239.155</v>
      </c>
      <c r="L15" s="203">
        <v>-527.76499999999999</v>
      </c>
      <c r="M15" s="203">
        <v>-711.39</v>
      </c>
      <c r="N15" s="203">
        <v>-2438.2089999999998</v>
      </c>
      <c r="O15" s="203">
        <v>-30.306000000000001</v>
      </c>
      <c r="P15" s="203">
        <v>-2275.998</v>
      </c>
      <c r="Q15" s="203">
        <v>0</v>
      </c>
      <c r="R15" s="203">
        <v>145292.269</v>
      </c>
      <c r="S15" s="203">
        <v>2968.3789999999999</v>
      </c>
      <c r="T15" s="1"/>
    </row>
    <row r="16" spans="2:20" ht="19.5" customHeight="1" x14ac:dyDescent="0.2">
      <c r="B16" s="122" t="s">
        <v>858</v>
      </c>
      <c r="C16" s="397">
        <v>90239.964999999997</v>
      </c>
      <c r="D16" s="397">
        <v>90174.191000000006</v>
      </c>
      <c r="E16" s="397">
        <v>60.055</v>
      </c>
      <c r="F16" s="397">
        <v>11.56</v>
      </c>
      <c r="G16" s="397">
        <v>0</v>
      </c>
      <c r="H16" s="397">
        <v>11.56</v>
      </c>
      <c r="I16" s="397">
        <v>11.56</v>
      </c>
      <c r="J16" s="397">
        <v>0</v>
      </c>
      <c r="K16" s="397">
        <v>-9.5909999999999993</v>
      </c>
      <c r="L16" s="397">
        <v>-6.4749999999999996</v>
      </c>
      <c r="M16" s="397">
        <v>-3.117</v>
      </c>
      <c r="N16" s="397">
        <v>-10.138</v>
      </c>
      <c r="O16" s="397">
        <v>0</v>
      </c>
      <c r="P16" s="397">
        <v>-10.138</v>
      </c>
      <c r="Q16" s="397">
        <v>0</v>
      </c>
      <c r="R16" s="397">
        <v>774.81700000000001</v>
      </c>
      <c r="S16" s="397">
        <v>0.42899999999999999</v>
      </c>
      <c r="T16" s="1"/>
    </row>
    <row r="17" spans="2:20" ht="19.5" customHeight="1" x14ac:dyDescent="0.2">
      <c r="B17" s="80" t="s">
        <v>859</v>
      </c>
      <c r="C17" s="203">
        <v>0</v>
      </c>
      <c r="D17" s="203">
        <v>0</v>
      </c>
      <c r="E17" s="203">
        <v>0</v>
      </c>
      <c r="F17" s="203">
        <v>0</v>
      </c>
      <c r="G17" s="203">
        <v>0</v>
      </c>
      <c r="H17" s="203">
        <v>0</v>
      </c>
      <c r="I17" s="203">
        <v>0</v>
      </c>
      <c r="J17" s="203">
        <v>0</v>
      </c>
      <c r="K17" s="203">
        <v>0</v>
      </c>
      <c r="L17" s="203">
        <v>0</v>
      </c>
      <c r="M17" s="203">
        <v>0</v>
      </c>
      <c r="N17" s="203">
        <v>0</v>
      </c>
      <c r="O17" s="203">
        <v>0</v>
      </c>
      <c r="P17" s="203">
        <v>0</v>
      </c>
      <c r="Q17" s="203">
        <v>0</v>
      </c>
      <c r="R17" s="203">
        <v>0</v>
      </c>
      <c r="S17" s="203">
        <v>0</v>
      </c>
      <c r="T17" s="1"/>
    </row>
    <row r="18" spans="2:20" ht="19.5" customHeight="1" x14ac:dyDescent="0.2">
      <c r="B18" s="82" t="s">
        <v>852</v>
      </c>
      <c r="C18" s="198">
        <v>81084.679000000004</v>
      </c>
      <c r="D18" s="198">
        <v>81084.679000000004</v>
      </c>
      <c r="E18" s="198">
        <v>0</v>
      </c>
      <c r="F18" s="198">
        <v>0</v>
      </c>
      <c r="G18" s="198">
        <v>0</v>
      </c>
      <c r="H18" s="198">
        <v>0</v>
      </c>
      <c r="I18" s="198">
        <v>0</v>
      </c>
      <c r="J18" s="198">
        <v>0</v>
      </c>
      <c r="K18" s="198">
        <v>0</v>
      </c>
      <c r="L18" s="198">
        <v>0</v>
      </c>
      <c r="M18" s="198">
        <v>0</v>
      </c>
      <c r="N18" s="198">
        <v>0</v>
      </c>
      <c r="O18" s="198">
        <v>0</v>
      </c>
      <c r="P18" s="198">
        <v>0</v>
      </c>
      <c r="Q18" s="198">
        <v>0</v>
      </c>
      <c r="R18" s="198">
        <v>592.846</v>
      </c>
      <c r="S18" s="198">
        <v>0</v>
      </c>
      <c r="T18" s="1"/>
    </row>
    <row r="19" spans="2:20" ht="19.5" customHeight="1" x14ac:dyDescent="0.2">
      <c r="B19" s="80" t="s">
        <v>853</v>
      </c>
      <c r="C19" s="203">
        <v>4050.7570000000001</v>
      </c>
      <c r="D19" s="203">
        <v>4050.7570000000001</v>
      </c>
      <c r="E19" s="203">
        <v>0</v>
      </c>
      <c r="F19" s="203">
        <v>0</v>
      </c>
      <c r="G19" s="203">
        <v>0</v>
      </c>
      <c r="H19" s="203">
        <v>0</v>
      </c>
      <c r="I19" s="203">
        <v>0</v>
      </c>
      <c r="J19" s="203">
        <v>0</v>
      </c>
      <c r="K19" s="203">
        <v>0</v>
      </c>
      <c r="L19" s="203">
        <v>0</v>
      </c>
      <c r="M19" s="203">
        <v>0</v>
      </c>
      <c r="N19" s="203">
        <v>0</v>
      </c>
      <c r="O19" s="203">
        <v>0</v>
      </c>
      <c r="P19" s="203">
        <v>0</v>
      </c>
      <c r="Q19" s="203">
        <v>0</v>
      </c>
      <c r="R19" s="203">
        <v>0</v>
      </c>
      <c r="S19" s="203">
        <v>0</v>
      </c>
      <c r="T19" s="1"/>
    </row>
    <row r="20" spans="2:20" ht="19.5" customHeight="1" x14ac:dyDescent="0.2">
      <c r="B20" s="82" t="s">
        <v>860</v>
      </c>
      <c r="C20" s="198">
        <v>1375.0940000000001</v>
      </c>
      <c r="D20" s="198">
        <v>1369.4929999999999</v>
      </c>
      <c r="E20" s="198">
        <v>0</v>
      </c>
      <c r="F20" s="198">
        <v>0</v>
      </c>
      <c r="G20" s="198">
        <v>0</v>
      </c>
      <c r="H20" s="198">
        <v>0</v>
      </c>
      <c r="I20" s="198">
        <v>0</v>
      </c>
      <c r="J20" s="198">
        <v>0</v>
      </c>
      <c r="K20" s="198">
        <v>-0.39</v>
      </c>
      <c r="L20" s="198">
        <v>-0.39</v>
      </c>
      <c r="M20" s="198">
        <v>0</v>
      </c>
      <c r="N20" s="198">
        <v>0</v>
      </c>
      <c r="O20" s="198">
        <v>0</v>
      </c>
      <c r="P20" s="198">
        <v>0</v>
      </c>
      <c r="Q20" s="198">
        <v>0</v>
      </c>
      <c r="R20" s="198">
        <v>26.742999999999999</v>
      </c>
      <c r="S20" s="198">
        <v>0</v>
      </c>
      <c r="T20" s="1"/>
    </row>
    <row r="21" spans="2:20" ht="19.5" customHeight="1" x14ac:dyDescent="0.2">
      <c r="B21" s="80" t="s">
        <v>855</v>
      </c>
      <c r="C21" s="203">
        <v>3729.4349999999999</v>
      </c>
      <c r="D21" s="203">
        <v>3669.2620000000002</v>
      </c>
      <c r="E21" s="203">
        <v>60.055</v>
      </c>
      <c r="F21" s="203">
        <v>11.56</v>
      </c>
      <c r="G21" s="203">
        <v>0</v>
      </c>
      <c r="H21" s="203">
        <v>11.56</v>
      </c>
      <c r="I21" s="203">
        <v>11.56</v>
      </c>
      <c r="J21" s="203">
        <v>0</v>
      </c>
      <c r="K21" s="203">
        <v>-9.2010000000000005</v>
      </c>
      <c r="L21" s="203">
        <v>-6.085</v>
      </c>
      <c r="M21" s="203">
        <v>-3.117</v>
      </c>
      <c r="N21" s="203">
        <v>-10.138</v>
      </c>
      <c r="O21" s="203">
        <v>0</v>
      </c>
      <c r="P21" s="203">
        <v>-10.138</v>
      </c>
      <c r="Q21" s="203">
        <v>0</v>
      </c>
      <c r="R21" s="203">
        <v>155.22900000000001</v>
      </c>
      <c r="S21" s="203">
        <v>0.42899999999999999</v>
      </c>
      <c r="T21" s="1"/>
    </row>
    <row r="22" spans="2:20" ht="19.5" customHeight="1" x14ac:dyDescent="0.2">
      <c r="B22" s="122" t="s">
        <v>508</v>
      </c>
      <c r="C22" s="397">
        <v>154365.185</v>
      </c>
      <c r="D22" s="397">
        <v>149110.51</v>
      </c>
      <c r="E22" s="397">
        <v>5254.6750000000002</v>
      </c>
      <c r="F22" s="397">
        <v>1377.173</v>
      </c>
      <c r="G22" s="397">
        <v>272.48399999999998</v>
      </c>
      <c r="H22" s="397">
        <v>925.6</v>
      </c>
      <c r="I22" s="397">
        <v>1363.79</v>
      </c>
      <c r="J22" s="397">
        <v>0</v>
      </c>
      <c r="K22" s="397">
        <v>-164.99799999999999</v>
      </c>
      <c r="L22" s="397">
        <v>-101.069</v>
      </c>
      <c r="M22" s="397">
        <v>-63.929000000000002</v>
      </c>
      <c r="N22" s="397">
        <v>-457.74799999999999</v>
      </c>
      <c r="O22" s="397">
        <v>-39.643000000000001</v>
      </c>
      <c r="P22" s="397">
        <v>-416.61799999999999</v>
      </c>
      <c r="Q22" s="397">
        <v>0</v>
      </c>
      <c r="R22" s="397">
        <v>42871.192000000003</v>
      </c>
      <c r="S22" s="397">
        <v>701.00300000000004</v>
      </c>
      <c r="T22" s="1"/>
    </row>
    <row r="23" spans="2:20" ht="19.5" customHeight="1" x14ac:dyDescent="0.2">
      <c r="B23" s="80" t="s">
        <v>859</v>
      </c>
      <c r="C23" s="203">
        <v>0</v>
      </c>
      <c r="D23" s="203">
        <v>0</v>
      </c>
      <c r="E23" s="203">
        <v>0</v>
      </c>
      <c r="F23" s="203">
        <v>0</v>
      </c>
      <c r="G23" s="203">
        <v>0</v>
      </c>
      <c r="H23" s="203">
        <v>0</v>
      </c>
      <c r="I23" s="203">
        <v>0</v>
      </c>
      <c r="J23" s="203">
        <v>0</v>
      </c>
      <c r="K23" s="203">
        <v>0</v>
      </c>
      <c r="L23" s="203">
        <v>0</v>
      </c>
      <c r="M23" s="203">
        <v>0</v>
      </c>
      <c r="N23" s="203">
        <v>0</v>
      </c>
      <c r="O23" s="203">
        <v>0</v>
      </c>
      <c r="P23" s="203">
        <v>0</v>
      </c>
      <c r="Q23" s="203">
        <v>0</v>
      </c>
      <c r="R23" s="203">
        <v>0</v>
      </c>
      <c r="S23" s="203">
        <v>0</v>
      </c>
      <c r="T23" s="1"/>
    </row>
    <row r="24" spans="2:20" ht="19.5" customHeight="1" x14ac:dyDescent="0.2">
      <c r="B24" s="82" t="s">
        <v>852</v>
      </c>
      <c r="C24" s="198">
        <v>4837.5429999999997</v>
      </c>
      <c r="D24" s="198">
        <v>4808.0730000000003</v>
      </c>
      <c r="E24" s="198">
        <v>29.469000000000001</v>
      </c>
      <c r="F24" s="198">
        <v>0.90800000000000003</v>
      </c>
      <c r="G24" s="198">
        <v>0.18099999999999999</v>
      </c>
      <c r="H24" s="198">
        <v>0.61799999999999999</v>
      </c>
      <c r="I24" s="198">
        <v>0.78600000000000003</v>
      </c>
      <c r="J24" s="198">
        <v>0</v>
      </c>
      <c r="K24" s="198">
        <v>-8.5000000000000006E-2</v>
      </c>
      <c r="L24" s="198">
        <v>-8.3000000000000004E-2</v>
      </c>
      <c r="M24" s="198">
        <v>-2E-3</v>
      </c>
      <c r="N24" s="198">
        <v>-0.38300000000000001</v>
      </c>
      <c r="O24" s="198">
        <v>0</v>
      </c>
      <c r="P24" s="198">
        <v>-0.378</v>
      </c>
      <c r="Q24" s="198">
        <v>0</v>
      </c>
      <c r="R24" s="198">
        <v>56.216000000000001</v>
      </c>
      <c r="S24" s="198">
        <v>0.14299999999999999</v>
      </c>
      <c r="T24" s="1"/>
    </row>
    <row r="25" spans="2:20" ht="19.5" customHeight="1" x14ac:dyDescent="0.2">
      <c r="B25" s="80" t="s">
        <v>853</v>
      </c>
      <c r="C25" s="203">
        <v>4889.3599999999997</v>
      </c>
      <c r="D25" s="203">
        <v>4881.7969999999996</v>
      </c>
      <c r="E25" s="203">
        <v>7.5629999999999997</v>
      </c>
      <c r="F25" s="203">
        <v>5.2359999999999998</v>
      </c>
      <c r="G25" s="203">
        <v>0.105</v>
      </c>
      <c r="H25" s="203">
        <v>1.4830000000000001</v>
      </c>
      <c r="I25" s="203">
        <v>5.2359999999999998</v>
      </c>
      <c r="J25" s="203">
        <v>0</v>
      </c>
      <c r="K25" s="203">
        <v>-0.90400000000000003</v>
      </c>
      <c r="L25" s="203">
        <v>-0.88400000000000001</v>
      </c>
      <c r="M25" s="203">
        <v>-0.02</v>
      </c>
      <c r="N25" s="203">
        <v>-7.4999999999999997E-2</v>
      </c>
      <c r="O25" s="203">
        <v>0</v>
      </c>
      <c r="P25" s="203">
        <v>-7.3999999999999996E-2</v>
      </c>
      <c r="Q25" s="203">
        <v>0</v>
      </c>
      <c r="R25" s="203">
        <v>71.563999999999993</v>
      </c>
      <c r="S25" s="203">
        <v>3.5489999999999999</v>
      </c>
      <c r="T25" s="1"/>
    </row>
    <row r="26" spans="2:20" ht="19.5" customHeight="1" x14ac:dyDescent="0.2">
      <c r="B26" s="82" t="s">
        <v>854</v>
      </c>
      <c r="C26" s="198">
        <v>3827.3879999999999</v>
      </c>
      <c r="D26" s="198">
        <v>3780.701</v>
      </c>
      <c r="E26" s="198">
        <v>46.686999999999998</v>
      </c>
      <c r="F26" s="198">
        <v>5.1749999999999998</v>
      </c>
      <c r="G26" s="198">
        <v>1E-3</v>
      </c>
      <c r="H26" s="198">
        <v>5.1740000000000004</v>
      </c>
      <c r="I26" s="198">
        <v>5.1740000000000004</v>
      </c>
      <c r="J26" s="198">
        <v>0</v>
      </c>
      <c r="K26" s="198">
        <v>-3.3660000000000001</v>
      </c>
      <c r="L26" s="198">
        <v>-2.93</v>
      </c>
      <c r="M26" s="198">
        <v>-0.437</v>
      </c>
      <c r="N26" s="198">
        <v>-0.68799999999999994</v>
      </c>
      <c r="O26" s="198">
        <v>0</v>
      </c>
      <c r="P26" s="198">
        <v>-0.68799999999999994</v>
      </c>
      <c r="Q26" s="198">
        <v>0</v>
      </c>
      <c r="R26" s="198">
        <v>807.90499999999997</v>
      </c>
      <c r="S26" s="198">
        <v>4.141</v>
      </c>
      <c r="T26" s="1"/>
    </row>
    <row r="27" spans="2:20" ht="19.5" customHeight="1" x14ac:dyDescent="0.2">
      <c r="B27" s="80" t="s">
        <v>855</v>
      </c>
      <c r="C27" s="203">
        <v>83455.354999999996</v>
      </c>
      <c r="D27" s="203">
        <v>80920.895000000004</v>
      </c>
      <c r="E27" s="203">
        <v>2534.4589999999998</v>
      </c>
      <c r="F27" s="203">
        <v>1089.739</v>
      </c>
      <c r="G27" s="203">
        <v>243.74199999999999</v>
      </c>
      <c r="H27" s="203">
        <v>674.99699999999996</v>
      </c>
      <c r="I27" s="203">
        <v>1080.6079999999999</v>
      </c>
      <c r="J27" s="203">
        <v>0</v>
      </c>
      <c r="K27" s="203">
        <v>-105.733</v>
      </c>
      <c r="L27" s="203">
        <v>-50.476999999999997</v>
      </c>
      <c r="M27" s="203">
        <v>-55.256</v>
      </c>
      <c r="N27" s="203">
        <v>-423.42200000000003</v>
      </c>
      <c r="O27" s="203">
        <v>-39.557000000000002</v>
      </c>
      <c r="P27" s="203">
        <v>-382.38799999999998</v>
      </c>
      <c r="Q27" s="203">
        <v>0</v>
      </c>
      <c r="R27" s="203">
        <v>16803.696</v>
      </c>
      <c r="S27" s="203">
        <v>501.678</v>
      </c>
      <c r="T27" s="1"/>
    </row>
    <row r="28" spans="2:20" ht="19.5" customHeight="1" x14ac:dyDescent="0.2">
      <c r="B28" s="82" t="s">
        <v>857</v>
      </c>
      <c r="C28" s="198">
        <v>57355.542000000001</v>
      </c>
      <c r="D28" s="198">
        <v>54719.044000000002</v>
      </c>
      <c r="E28" s="198">
        <v>2636.498</v>
      </c>
      <c r="F28" s="198">
        <v>276.11500000000001</v>
      </c>
      <c r="G28" s="198">
        <v>28.454999999999998</v>
      </c>
      <c r="H28" s="198">
        <v>243.328</v>
      </c>
      <c r="I28" s="198">
        <v>271.98599999999999</v>
      </c>
      <c r="J28" s="198">
        <v>0</v>
      </c>
      <c r="K28" s="198">
        <v>-54.91</v>
      </c>
      <c r="L28" s="198">
        <v>-46.695</v>
      </c>
      <c r="M28" s="198">
        <v>-8.2149999999999999</v>
      </c>
      <c r="N28" s="198">
        <v>-33.182000000000002</v>
      </c>
      <c r="O28" s="198">
        <v>-8.5000000000000006E-2</v>
      </c>
      <c r="P28" s="198">
        <v>-33.090000000000003</v>
      </c>
      <c r="Q28" s="198">
        <v>0</v>
      </c>
      <c r="R28" s="198">
        <v>25131.808000000001</v>
      </c>
      <c r="S28" s="198">
        <v>191.49</v>
      </c>
      <c r="T28" s="1"/>
    </row>
    <row r="29" spans="2:20" ht="19.5" customHeight="1" thickBot="1" x14ac:dyDescent="0.25">
      <c r="B29" s="189" t="s">
        <v>426</v>
      </c>
      <c r="C29" s="398">
        <v>647466.71900000004</v>
      </c>
      <c r="D29" s="398">
        <v>615011.52500000002</v>
      </c>
      <c r="E29" s="398">
        <v>32441.417000000001</v>
      </c>
      <c r="F29" s="398">
        <v>12440.66</v>
      </c>
      <c r="G29" s="398">
        <v>1278.3610000000001</v>
      </c>
      <c r="H29" s="398">
        <v>10283.505999999999</v>
      </c>
      <c r="I29" s="398">
        <v>12231.859</v>
      </c>
      <c r="J29" s="398">
        <v>420.28899999999999</v>
      </c>
      <c r="K29" s="398">
        <v>-2540.9029999999998</v>
      </c>
      <c r="L29" s="398">
        <v>-1274.127</v>
      </c>
      <c r="M29" s="398">
        <v>-1266.777</v>
      </c>
      <c r="N29" s="398">
        <v>-5475.1779999999999</v>
      </c>
      <c r="O29" s="398">
        <v>-174.881</v>
      </c>
      <c r="P29" s="398">
        <v>-5064.8530000000001</v>
      </c>
      <c r="Q29" s="398">
        <v>0</v>
      </c>
      <c r="R29" s="398">
        <v>256046.66200000001</v>
      </c>
      <c r="S29" s="398">
        <v>5956.4769999999999</v>
      </c>
      <c r="T29" s="1"/>
    </row>
    <row r="30" spans="2:20" ht="19.149999999999999" customHeight="1" x14ac:dyDescent="0.2"/>
    <row r="31" spans="2:20" ht="19.149999999999999" customHeight="1" x14ac:dyDescent="0.2"/>
    <row r="32" spans="2:20" ht="19.149999999999999" customHeight="1" x14ac:dyDescent="0.2"/>
    <row r="33" ht="20.100000000000001" customHeight="1" x14ac:dyDescent="0.2"/>
    <row r="34" ht="16.7" customHeight="1" x14ac:dyDescent="0.2"/>
    <row r="35" ht="30" customHeight="1" x14ac:dyDescent="0.2"/>
    <row r="36" ht="42.6" customHeight="1" x14ac:dyDescent="0.2"/>
    <row r="37" ht="50.1" customHeight="1" x14ac:dyDescent="0.2"/>
    <row r="38" ht="35.1" customHeight="1" x14ac:dyDescent="0.2"/>
    <row r="39" ht="30"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0.100000000000001" customHeight="1" x14ac:dyDescent="0.2"/>
    <row r="63" ht="20.100000000000001" customHeight="1" x14ac:dyDescent="0.2"/>
    <row r="64" ht="19.149999999999999" customHeight="1" x14ac:dyDescent="0.2"/>
    <row r="65" ht="16.7" customHeight="1" x14ac:dyDescent="0.2"/>
    <row r="66" ht="28.35" customHeight="1" x14ac:dyDescent="0.2"/>
    <row r="67" ht="52.5" customHeight="1" x14ac:dyDescent="0.2"/>
    <row r="68" ht="49.15" customHeight="1" x14ac:dyDescent="0.2"/>
    <row r="69" ht="28.35" customHeight="1" x14ac:dyDescent="0.2"/>
    <row r="70" ht="28.35" customHeight="1" x14ac:dyDescent="0.2"/>
    <row r="71" ht="28.3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0.100000000000001" customHeight="1" x14ac:dyDescent="0.2"/>
  </sheetData>
  <mergeCells count="11">
    <mergeCell ref="B2:S2"/>
    <mergeCell ref="N5:P5"/>
    <mergeCell ref="Q4:Q6"/>
    <mergeCell ref="K4:P4"/>
    <mergeCell ref="K5:M5"/>
    <mergeCell ref="S5:S6"/>
    <mergeCell ref="R5:R6"/>
    <mergeCell ref="R4:S4"/>
    <mergeCell ref="C5:E5"/>
    <mergeCell ref="C4:J4"/>
    <mergeCell ref="F5:J5"/>
  </mergeCells>
  <printOptions horizontalCentered="1"/>
  <pageMargins left="0.25" right="0.25" top="0.75" bottom="0.75" header="0.3" footer="0.3"/>
  <pageSetup paperSize="9" scale="4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D49"/>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7.85546875" collapsed="false"/>
    <col min="3" max="3" customWidth="true" width="54.42578125" collapsed="false"/>
    <col min="4" max="4" customWidth="true" width="16.5703125" collapsed="false"/>
  </cols>
  <sheetData>
    <row r="1" spans="2:4" ht="19.149999999999999" customHeight="1" x14ac:dyDescent="0.2">
      <c r="B1" s="121"/>
      <c r="C1" s="414"/>
      <c r="D1" s="121"/>
    </row>
    <row r="2" spans="2:4" ht="30.75" customHeight="1" x14ac:dyDescent="0.2">
      <c r="B2" s="727" t="s">
        <v>861</v>
      </c>
      <c r="C2" s="727"/>
      <c r="D2" s="727"/>
    </row>
    <row r="3" spans="2:4" ht="19.149999999999999" customHeight="1" x14ac:dyDescent="0.2">
      <c r="B3" s="729" t="s">
        <v>106</v>
      </c>
      <c r="C3" s="729"/>
      <c r="D3" s="98"/>
    </row>
    <row r="4" spans="2:4" ht="28.35" customHeight="1" x14ac:dyDescent="0.2">
      <c r="B4" s="105"/>
      <c r="C4" s="404"/>
      <c r="D4" s="29" t="s">
        <v>862</v>
      </c>
    </row>
    <row r="5" spans="2:4" ht="27.6" customHeight="1" x14ac:dyDescent="0.2">
      <c r="B5" s="405" t="s">
        <v>863</v>
      </c>
      <c r="C5" s="406" t="s">
        <v>864</v>
      </c>
      <c r="D5" s="407">
        <v>11495.59</v>
      </c>
    </row>
    <row r="6" spans="2:4" ht="27.6" customHeight="1" x14ac:dyDescent="0.2">
      <c r="B6" s="408" t="s">
        <v>865</v>
      </c>
      <c r="C6" s="35" t="s">
        <v>866</v>
      </c>
      <c r="D6" s="409">
        <v>2531.038</v>
      </c>
    </row>
    <row r="7" spans="2:4" ht="27.6" customHeight="1" x14ac:dyDescent="0.2">
      <c r="B7" s="410" t="s">
        <v>867</v>
      </c>
      <c r="C7" s="139" t="s">
        <v>868</v>
      </c>
      <c r="D7" s="196">
        <v>-2974.701</v>
      </c>
    </row>
    <row r="8" spans="2:4" ht="27.6" customHeight="1" x14ac:dyDescent="0.2">
      <c r="B8" s="408" t="s">
        <v>869</v>
      </c>
      <c r="C8" s="125" t="s">
        <v>870</v>
      </c>
      <c r="D8" s="409">
        <v>-504.45400000000001</v>
      </c>
    </row>
    <row r="9" spans="2:4" ht="27.6" customHeight="1" x14ac:dyDescent="0.2">
      <c r="B9" s="410" t="s">
        <v>871</v>
      </c>
      <c r="C9" s="124" t="s">
        <v>872</v>
      </c>
      <c r="D9" s="196">
        <v>-2470.2469999999998</v>
      </c>
    </row>
    <row r="10" spans="2:4" ht="27.6" customHeight="1" x14ac:dyDescent="0.2">
      <c r="B10" s="411" t="s">
        <v>873</v>
      </c>
      <c r="C10" s="412" t="s">
        <v>874</v>
      </c>
      <c r="D10" s="413">
        <v>11051.927</v>
      </c>
    </row>
    <row r="11" spans="2:4" ht="16.7" customHeight="1" x14ac:dyDescent="0.2"/>
    <row r="12" spans="2:4" ht="19.149999999999999" customHeight="1" x14ac:dyDescent="0.2"/>
    <row r="13" spans="2:4" ht="19.149999999999999" customHeight="1" x14ac:dyDescent="0.2"/>
    <row r="14" spans="2:4" ht="30.75" customHeight="1" x14ac:dyDescent="0.2"/>
    <row r="15" spans="2:4" ht="19.149999999999999" customHeight="1" x14ac:dyDescent="0.2"/>
    <row r="16" spans="2:4" ht="28.35" customHeight="1" x14ac:dyDescent="0.2"/>
    <row r="17" ht="27.6" customHeight="1" x14ac:dyDescent="0.2"/>
    <row r="18" ht="27.6" customHeight="1" x14ac:dyDescent="0.2"/>
    <row r="19" ht="27.6" customHeight="1" x14ac:dyDescent="0.2"/>
    <row r="20" ht="27.6" customHeight="1" x14ac:dyDescent="0.2"/>
    <row r="21" ht="27.6" customHeight="1" x14ac:dyDescent="0.2"/>
    <row r="22" ht="27.6" customHeight="1" x14ac:dyDescent="0.2"/>
    <row r="23" ht="14.1" customHeight="1" x14ac:dyDescent="0.2"/>
    <row r="24" ht="19.149999999999999" customHeight="1" x14ac:dyDescent="0.2"/>
    <row r="25" ht="19.149999999999999" customHeight="1" x14ac:dyDescent="0.2"/>
    <row r="26" ht="30.75" customHeight="1" x14ac:dyDescent="0.2"/>
    <row r="27" ht="19.149999999999999" customHeight="1" x14ac:dyDescent="0.2"/>
    <row r="28" ht="28.35" customHeight="1" x14ac:dyDescent="0.2"/>
    <row r="29" ht="27.6" customHeight="1" x14ac:dyDescent="0.2"/>
    <row r="30" ht="27.6" customHeight="1" x14ac:dyDescent="0.2"/>
    <row r="31" ht="27.6" customHeight="1" x14ac:dyDescent="0.2"/>
    <row r="32" ht="27.6" customHeight="1" x14ac:dyDescent="0.2"/>
    <row r="33" ht="27.6" customHeight="1" x14ac:dyDescent="0.2"/>
    <row r="34" ht="27.6" customHeight="1" x14ac:dyDescent="0.2"/>
    <row r="35" ht="8.25" customHeight="1" x14ac:dyDescent="0.2"/>
    <row r="36" ht="15.7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B2:D2"/>
    <mergeCell ref="B3:C3"/>
  </mergeCells>
  <printOptions horizontalCentered="1"/>
  <pageMargins left="0.25" right="0.25" top="0.75" bottom="0.75" header="0.3" footer="0.3"/>
  <pageSetup paperSize="9" scale="75" orientation="landscape" r:id="rId1"/>
  <ignoredErrors>
    <ignoredError sqref="B5:B11" numberStoredAsText="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M68"/>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9.28515625" collapsed="false"/>
    <col min="3" max="3" customWidth="true" width="17.42578125" collapsed="false"/>
    <col min="4" max="4" customWidth="true" width="13.85546875" collapsed="false"/>
    <col min="5" max="6" customWidth="true" width="15.7109375" collapsed="false"/>
    <col min="7" max="8" customWidth="true" width="17.85546875" collapsed="false"/>
    <col min="9" max="9" customWidth="true" width="14.42578125" collapsed="false"/>
    <col min="10" max="10" customWidth="true" width="20.85546875" collapsed="false"/>
  </cols>
  <sheetData>
    <row r="1" spans="2:13" ht="16.7" customHeight="1" x14ac:dyDescent="0.25">
      <c r="B1" s="143"/>
      <c r="C1" s="143"/>
      <c r="D1" s="143"/>
      <c r="E1" s="143"/>
      <c r="F1" s="143"/>
      <c r="G1" s="143"/>
      <c r="H1" s="143"/>
      <c r="I1" s="143"/>
      <c r="J1" s="143"/>
    </row>
    <row r="2" spans="2:13" ht="20.100000000000001" customHeight="1" thickBot="1" x14ac:dyDescent="0.25">
      <c r="B2" s="727" t="s">
        <v>875</v>
      </c>
      <c r="C2" s="727"/>
      <c r="D2" s="727"/>
      <c r="E2" s="727"/>
      <c r="F2" s="727"/>
      <c r="G2" s="727"/>
      <c r="H2" s="727"/>
      <c r="I2" s="727"/>
      <c r="J2" s="727"/>
    </row>
    <row r="3" spans="2:13" ht="19.149999999999999" customHeight="1" x14ac:dyDescent="0.2">
      <c r="B3" s="145" t="s">
        <v>106</v>
      </c>
      <c r="C3" s="181"/>
      <c r="D3" s="181"/>
      <c r="E3" s="181"/>
      <c r="F3" s="181"/>
      <c r="G3" s="181"/>
      <c r="H3" s="181"/>
      <c r="I3" s="181"/>
      <c r="J3" s="181"/>
    </row>
    <row r="4" spans="2:13" ht="47.45" customHeight="1" x14ac:dyDescent="0.2">
      <c r="B4" s="12"/>
      <c r="C4" s="739" t="s">
        <v>876</v>
      </c>
      <c r="D4" s="739"/>
      <c r="E4" s="739"/>
      <c r="F4" s="741"/>
      <c r="G4" s="738" t="s">
        <v>877</v>
      </c>
      <c r="H4" s="741"/>
      <c r="I4" s="748" t="s">
        <v>878</v>
      </c>
      <c r="J4" s="739"/>
    </row>
    <row r="5" spans="2:13" ht="29.1" customHeight="1" x14ac:dyDescent="0.2">
      <c r="B5" s="12"/>
      <c r="C5" s="795" t="s">
        <v>879</v>
      </c>
      <c r="D5" s="785" t="s">
        <v>880</v>
      </c>
      <c r="E5" s="793"/>
      <c r="F5" s="797"/>
      <c r="G5" s="791" t="s">
        <v>881</v>
      </c>
      <c r="H5" s="791" t="s">
        <v>882</v>
      </c>
      <c r="I5" s="788"/>
      <c r="J5" s="785" t="s">
        <v>883</v>
      </c>
    </row>
    <row r="6" spans="2:13" ht="44.25" customHeight="1" x14ac:dyDescent="0.2">
      <c r="B6" s="415"/>
      <c r="C6" s="796"/>
      <c r="D6" s="393"/>
      <c r="E6" s="694" t="s">
        <v>847</v>
      </c>
      <c r="F6" s="694" t="s">
        <v>884</v>
      </c>
      <c r="G6" s="792"/>
      <c r="H6" s="792"/>
      <c r="I6" s="788"/>
      <c r="J6" s="794"/>
    </row>
    <row r="7" spans="2:13" ht="21.6" customHeight="1" x14ac:dyDescent="0.2">
      <c r="B7" s="416" t="s">
        <v>885</v>
      </c>
      <c r="C7" s="395">
        <v>0</v>
      </c>
      <c r="D7" s="395">
        <v>0</v>
      </c>
      <c r="E7" s="395">
        <v>0</v>
      </c>
      <c r="F7" s="395">
        <v>0</v>
      </c>
      <c r="G7" s="395">
        <v>0</v>
      </c>
      <c r="H7" s="395">
        <v>0</v>
      </c>
      <c r="I7" s="395">
        <v>0</v>
      </c>
      <c r="J7" s="395">
        <v>0</v>
      </c>
      <c r="L7" s="1"/>
      <c r="M7" s="1"/>
    </row>
    <row r="8" spans="2:13" ht="21.6" customHeight="1" x14ac:dyDescent="0.2">
      <c r="B8" s="122" t="s">
        <v>832</v>
      </c>
      <c r="C8" s="397">
        <v>4851.9759999999997</v>
      </c>
      <c r="D8" s="397">
        <v>5012.7849999999999</v>
      </c>
      <c r="E8" s="397">
        <v>4984.2520000000004</v>
      </c>
      <c r="F8" s="397">
        <v>4815.558</v>
      </c>
      <c r="G8" s="397">
        <v>-194.321</v>
      </c>
      <c r="H8" s="397">
        <v>-2173.8879999999999</v>
      </c>
      <c r="I8" s="397">
        <v>6097.1850000000004</v>
      </c>
      <c r="J8" s="397">
        <v>2519.77</v>
      </c>
      <c r="L8" s="1"/>
      <c r="M8" s="1"/>
    </row>
    <row r="9" spans="2:13" ht="21.6" customHeight="1" x14ac:dyDescent="0.2">
      <c r="B9" s="80" t="s">
        <v>851</v>
      </c>
      <c r="C9" s="417">
        <v>0</v>
      </c>
      <c r="D9" s="203">
        <v>0</v>
      </c>
      <c r="E9" s="203">
        <v>0</v>
      </c>
      <c r="F9" s="203">
        <v>0</v>
      </c>
      <c r="G9" s="203">
        <v>0</v>
      </c>
      <c r="H9" s="203">
        <v>0</v>
      </c>
      <c r="I9" s="203">
        <v>0</v>
      </c>
      <c r="J9" s="203">
        <v>0</v>
      </c>
      <c r="L9" s="1"/>
      <c r="M9" s="1"/>
    </row>
    <row r="10" spans="2:13" ht="21.6" customHeight="1" x14ac:dyDescent="0.2">
      <c r="B10" s="82" t="s">
        <v>886</v>
      </c>
      <c r="C10" s="198">
        <v>103.47199999999999</v>
      </c>
      <c r="D10" s="198">
        <v>6.8789999999999996</v>
      </c>
      <c r="E10" s="198">
        <v>6.8789999999999996</v>
      </c>
      <c r="F10" s="198">
        <v>6.806</v>
      </c>
      <c r="G10" s="198">
        <v>-0.25</v>
      </c>
      <c r="H10" s="198">
        <v>-1.1220000000000001</v>
      </c>
      <c r="I10" s="198">
        <v>17.93</v>
      </c>
      <c r="J10" s="198">
        <v>4.1079999999999997</v>
      </c>
      <c r="L10" s="1"/>
      <c r="M10" s="1"/>
    </row>
    <row r="11" spans="2:13" ht="21.6" customHeight="1" x14ac:dyDescent="0.2">
      <c r="B11" s="80" t="s">
        <v>853</v>
      </c>
      <c r="C11" s="203">
        <v>0</v>
      </c>
      <c r="D11" s="203">
        <v>0</v>
      </c>
      <c r="E11" s="203">
        <v>0</v>
      </c>
      <c r="F11" s="203">
        <v>0</v>
      </c>
      <c r="G11" s="203">
        <v>0</v>
      </c>
      <c r="H11" s="203">
        <v>0</v>
      </c>
      <c r="I11" s="203">
        <v>0</v>
      </c>
      <c r="J11" s="203">
        <v>0</v>
      </c>
      <c r="L11" s="1"/>
      <c r="M11" s="1"/>
    </row>
    <row r="12" spans="2:13" ht="21.6" customHeight="1" x14ac:dyDescent="0.2">
      <c r="B12" s="82" t="s">
        <v>854</v>
      </c>
      <c r="C12" s="198">
        <v>63.353999999999999</v>
      </c>
      <c r="D12" s="198">
        <v>56.899000000000001</v>
      </c>
      <c r="E12" s="198">
        <v>56.899000000000001</v>
      </c>
      <c r="F12" s="198">
        <v>56.899000000000001</v>
      </c>
      <c r="G12" s="198">
        <v>-0.51900000000000002</v>
      </c>
      <c r="H12" s="198">
        <v>-14.3</v>
      </c>
      <c r="I12" s="198">
        <v>94.370999999999995</v>
      </c>
      <c r="J12" s="198">
        <v>32.942999999999998</v>
      </c>
      <c r="L12" s="1"/>
      <c r="M12" s="1"/>
    </row>
    <row r="13" spans="2:13" ht="21.6" customHeight="1" x14ac:dyDescent="0.2">
      <c r="B13" s="80" t="s">
        <v>855</v>
      </c>
      <c r="C13" s="203">
        <v>2654.0479999999998</v>
      </c>
      <c r="D13" s="203">
        <v>2450.049</v>
      </c>
      <c r="E13" s="203">
        <v>2433.9560000000001</v>
      </c>
      <c r="F13" s="203">
        <v>2266.2049999999999</v>
      </c>
      <c r="G13" s="203">
        <v>-89.221999999999994</v>
      </c>
      <c r="H13" s="203">
        <v>-1156.181</v>
      </c>
      <c r="I13" s="203">
        <v>2825.895</v>
      </c>
      <c r="J13" s="203">
        <v>1048.827</v>
      </c>
      <c r="L13" s="1"/>
      <c r="M13" s="1"/>
    </row>
    <row r="14" spans="2:13" ht="21.6" customHeight="1" x14ac:dyDescent="0.2">
      <c r="B14" s="82" t="s">
        <v>887</v>
      </c>
      <c r="C14" s="198">
        <v>934.04899999999998</v>
      </c>
      <c r="D14" s="198">
        <v>1421.6790000000001</v>
      </c>
      <c r="E14" s="198">
        <v>1405.886</v>
      </c>
      <c r="F14" s="198">
        <v>1320.789</v>
      </c>
      <c r="G14" s="198">
        <v>-42.405000000000001</v>
      </c>
      <c r="H14" s="198">
        <v>-621.15200000000004</v>
      </c>
      <c r="I14" s="198">
        <v>1467.607</v>
      </c>
      <c r="J14" s="198">
        <v>734.24400000000003</v>
      </c>
      <c r="L14" s="1"/>
      <c r="M14" s="1"/>
    </row>
    <row r="15" spans="2:13" ht="21.6" customHeight="1" x14ac:dyDescent="0.2">
      <c r="B15" s="71" t="s">
        <v>888</v>
      </c>
      <c r="C15" s="203">
        <v>832.56</v>
      </c>
      <c r="D15" s="203">
        <v>953.66899999999998</v>
      </c>
      <c r="E15" s="203">
        <v>940.90599999999995</v>
      </c>
      <c r="F15" s="203">
        <v>927.68299999999999</v>
      </c>
      <c r="G15" s="203">
        <v>-32.218000000000004</v>
      </c>
      <c r="H15" s="203">
        <v>-403.47899999999998</v>
      </c>
      <c r="I15" s="203">
        <v>1304.758</v>
      </c>
      <c r="J15" s="203">
        <v>548.95799999999997</v>
      </c>
      <c r="L15" s="1"/>
      <c r="M15" s="1"/>
    </row>
    <row r="16" spans="2:13" ht="21.6" customHeight="1" x14ac:dyDescent="0.2">
      <c r="B16" s="82" t="s">
        <v>889</v>
      </c>
      <c r="C16" s="198">
        <v>2031.1010000000001</v>
      </c>
      <c r="D16" s="198">
        <v>2498.9580000000001</v>
      </c>
      <c r="E16" s="198">
        <v>2486.5169999999998</v>
      </c>
      <c r="F16" s="198">
        <v>2485.6480000000001</v>
      </c>
      <c r="G16" s="198">
        <v>-104.331</v>
      </c>
      <c r="H16" s="198">
        <v>-1002.285</v>
      </c>
      <c r="I16" s="198">
        <v>3158.989</v>
      </c>
      <c r="J16" s="198">
        <v>1433.89</v>
      </c>
      <c r="L16" s="1"/>
      <c r="M16" s="1"/>
    </row>
    <row r="17" spans="2:13" ht="21.6" customHeight="1" x14ac:dyDescent="0.2">
      <c r="B17" s="80" t="s">
        <v>890</v>
      </c>
      <c r="C17" s="203">
        <v>1803.3019999999999</v>
      </c>
      <c r="D17" s="203">
        <v>2154.5929999999998</v>
      </c>
      <c r="E17" s="203">
        <v>2143.6640000000002</v>
      </c>
      <c r="F17" s="203">
        <v>2143.3609999999999</v>
      </c>
      <c r="G17" s="203">
        <v>-85.744</v>
      </c>
      <c r="H17" s="203">
        <v>-805.06700000000001</v>
      </c>
      <c r="I17" s="203">
        <v>2975.8229999999999</v>
      </c>
      <c r="J17" s="203">
        <v>1339.019</v>
      </c>
      <c r="L17" s="1"/>
      <c r="M17" s="1"/>
    </row>
    <row r="18" spans="2:13" ht="21.6" customHeight="1" x14ac:dyDescent="0.2">
      <c r="B18" s="82" t="s">
        <v>891</v>
      </c>
      <c r="C18" s="198">
        <v>123.80200000000001</v>
      </c>
      <c r="D18" s="198">
        <v>150.47300000000001</v>
      </c>
      <c r="E18" s="198">
        <v>149.535</v>
      </c>
      <c r="F18" s="198">
        <v>149.416</v>
      </c>
      <c r="G18" s="198">
        <v>-8.4149999999999991</v>
      </c>
      <c r="H18" s="198">
        <v>-76.828999999999994</v>
      </c>
      <c r="I18" s="198">
        <v>103.114</v>
      </c>
      <c r="J18" s="198">
        <v>47.584000000000003</v>
      </c>
      <c r="L18" s="1"/>
      <c r="M18" s="1"/>
    </row>
    <row r="19" spans="2:13" ht="21.6" customHeight="1" x14ac:dyDescent="0.2">
      <c r="B19" s="127" t="s">
        <v>692</v>
      </c>
      <c r="C19" s="395">
        <v>7.7889999999999997</v>
      </c>
      <c r="D19" s="395">
        <v>11.56</v>
      </c>
      <c r="E19" s="395">
        <v>11.56</v>
      </c>
      <c r="F19" s="395">
        <v>11.56</v>
      </c>
      <c r="G19" s="395">
        <v>-1.125</v>
      </c>
      <c r="H19" s="395">
        <v>-10.138</v>
      </c>
      <c r="I19" s="395">
        <v>0.42899999999999999</v>
      </c>
      <c r="J19" s="395">
        <v>0.42899999999999999</v>
      </c>
      <c r="L19" s="1"/>
      <c r="M19" s="1"/>
    </row>
    <row r="20" spans="2:13" ht="21.6" customHeight="1" x14ac:dyDescent="0.2">
      <c r="B20" s="122" t="s">
        <v>892</v>
      </c>
      <c r="C20" s="397">
        <v>110.22</v>
      </c>
      <c r="D20" s="397">
        <v>84.034000000000006</v>
      </c>
      <c r="E20" s="397">
        <v>82.212999999999994</v>
      </c>
      <c r="F20" s="397">
        <v>77.954999999999998</v>
      </c>
      <c r="G20" s="397">
        <v>-3.0779999999999998</v>
      </c>
      <c r="H20" s="397">
        <v>-13.452</v>
      </c>
      <c r="I20" s="397">
        <v>107.33</v>
      </c>
      <c r="J20" s="397">
        <v>56.042000000000002</v>
      </c>
      <c r="L20" s="1"/>
      <c r="M20" s="1"/>
    </row>
    <row r="21" spans="2:13" ht="21.6" customHeight="1" thickBot="1" x14ac:dyDescent="0.25">
      <c r="B21" s="189" t="s">
        <v>426</v>
      </c>
      <c r="C21" s="398">
        <v>4969.9849999999997</v>
      </c>
      <c r="D21" s="398">
        <v>5108.3789999999999</v>
      </c>
      <c r="E21" s="398">
        <v>5078.0249999999996</v>
      </c>
      <c r="F21" s="398">
        <v>4905.0730000000003</v>
      </c>
      <c r="G21" s="398">
        <v>-198.524</v>
      </c>
      <c r="H21" s="398">
        <v>-2197.4780000000001</v>
      </c>
      <c r="I21" s="398">
        <v>6204.9440000000004</v>
      </c>
      <c r="J21" s="398">
        <v>2576.241</v>
      </c>
      <c r="L21" s="1"/>
      <c r="M21" s="1"/>
    </row>
    <row r="22" spans="2:13" ht="16.7" customHeight="1" x14ac:dyDescent="0.2"/>
    <row r="23" spans="2:13" ht="19.149999999999999" customHeight="1" x14ac:dyDescent="0.2"/>
    <row r="24" spans="2:13" ht="16.7" customHeight="1" x14ac:dyDescent="0.2"/>
    <row r="25" spans="2:13" ht="20.100000000000001" customHeight="1" x14ac:dyDescent="0.2"/>
    <row r="26" spans="2:13" ht="19.149999999999999" customHeight="1" x14ac:dyDescent="0.2"/>
    <row r="27" spans="2:13" ht="47.45" customHeight="1" x14ac:dyDescent="0.2"/>
    <row r="28" spans="2:13" ht="29.1" customHeight="1" x14ac:dyDescent="0.2"/>
    <row r="29" spans="2:13" ht="46.7" customHeight="1" x14ac:dyDescent="0.2"/>
    <row r="30" spans="2:13" ht="21.6" customHeight="1" x14ac:dyDescent="0.2"/>
    <row r="31" spans="2:13" ht="21.6" customHeight="1" x14ac:dyDescent="0.2"/>
    <row r="32" spans="2:13" ht="21.6" customHeight="1" x14ac:dyDescent="0.2"/>
    <row r="33" ht="21.6" customHeight="1" x14ac:dyDescent="0.2"/>
    <row r="34" ht="21.6" customHeight="1" x14ac:dyDescent="0.2"/>
    <row r="35" ht="21.6" customHeight="1" x14ac:dyDescent="0.2"/>
    <row r="36" ht="21.6" customHeight="1" x14ac:dyDescent="0.2"/>
    <row r="37" ht="21.6" customHeight="1" x14ac:dyDescent="0.2"/>
    <row r="38" ht="21.6" customHeight="1" x14ac:dyDescent="0.2"/>
    <row r="39" ht="21.6" customHeight="1" x14ac:dyDescent="0.2"/>
    <row r="40" ht="21.6" customHeight="1" x14ac:dyDescent="0.2"/>
    <row r="41" ht="21.6" customHeight="1" x14ac:dyDescent="0.2"/>
    <row r="42" ht="21.6" customHeight="1" x14ac:dyDescent="0.2"/>
    <row r="43" ht="21.6" customHeight="1" x14ac:dyDescent="0.2"/>
    <row r="44" ht="21.6" customHeight="1" x14ac:dyDescent="0.2"/>
    <row r="45" ht="29.1" customHeight="1" x14ac:dyDescent="0.2"/>
    <row r="46" ht="14.1" customHeight="1" x14ac:dyDescent="0.2"/>
    <row r="47" ht="16.7" customHeight="1" x14ac:dyDescent="0.2"/>
    <row r="48" ht="20.100000000000001" customHeight="1" x14ac:dyDescent="0.2"/>
    <row r="49" ht="19.149999999999999" customHeight="1" x14ac:dyDescent="0.2"/>
    <row r="50" ht="43.35" customHeight="1" x14ac:dyDescent="0.2"/>
    <row r="51" ht="29.1" customHeight="1" x14ac:dyDescent="0.2"/>
    <row r="52" ht="52.5" customHeight="1" x14ac:dyDescent="0.2"/>
    <row r="53" ht="21.6" customHeight="1" x14ac:dyDescent="0.2"/>
    <row r="54" ht="21.6" customHeight="1" x14ac:dyDescent="0.2"/>
    <row r="55" ht="21.6" customHeight="1" x14ac:dyDescent="0.2"/>
    <row r="56" ht="21.6" customHeight="1" x14ac:dyDescent="0.2"/>
    <row r="57" ht="21.6" customHeight="1" x14ac:dyDescent="0.2"/>
    <row r="58" ht="21.6" customHeight="1" x14ac:dyDescent="0.2"/>
    <row r="59" ht="21.6" customHeight="1" x14ac:dyDescent="0.2"/>
    <row r="60" ht="21.6" customHeight="1" x14ac:dyDescent="0.2"/>
    <row r="61" ht="21.6" customHeight="1" x14ac:dyDescent="0.2"/>
    <row r="62" ht="21.6" customHeight="1" x14ac:dyDescent="0.2"/>
    <row r="63" ht="21.6" customHeight="1" x14ac:dyDescent="0.2"/>
    <row r="64" ht="21.6" customHeight="1" x14ac:dyDescent="0.2"/>
    <row r="65" ht="21.6" customHeight="1" x14ac:dyDescent="0.2"/>
    <row r="66" ht="21.6" customHeight="1" x14ac:dyDescent="0.2"/>
    <row r="67" ht="21.6" customHeight="1" x14ac:dyDescent="0.2"/>
    <row r="68" ht="11.65" customHeight="1" x14ac:dyDescent="0.2"/>
  </sheetData>
  <mergeCells count="10">
    <mergeCell ref="I5:I6"/>
    <mergeCell ref="H5:H6"/>
    <mergeCell ref="I4:J4"/>
    <mergeCell ref="B2:J2"/>
    <mergeCell ref="J5:J6"/>
    <mergeCell ref="C5:C6"/>
    <mergeCell ref="D5:F5"/>
    <mergeCell ref="C4:F4"/>
    <mergeCell ref="G4:H4"/>
    <mergeCell ref="G5:G6"/>
  </mergeCells>
  <printOptions horizontalCentered="1"/>
  <pageMargins left="0.25" right="0.25" top="0.75" bottom="0.75" header="0.3" footer="0.3"/>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H119"/>
  <sheetViews>
    <sheetView showGridLines="0" showRowColHeaders="0" showRuler="0" topLeftCell="A4" zoomScaleNormal="100" workbookViewId="0"/>
  </sheetViews>
  <sheetFormatPr baseColWidth="10" defaultColWidth="13.140625" defaultRowHeight="12.75" x14ac:dyDescent="0.2"/>
  <cols>
    <col min="1" max="1" style="677" width="13.140625" collapsed="false"/>
    <col min="2" max="2" customWidth="true" width="4.42578125" collapsed="false"/>
    <col min="3" max="3" customWidth="true" width="7.28515625" collapsed="false"/>
    <col min="4" max="4" customWidth="true" width="84.85546875" collapsed="false"/>
    <col min="5" max="8" customWidth="true" width="12.140625" collapsed="false"/>
  </cols>
  <sheetData>
    <row r="1" spans="2:8" ht="16.7" customHeight="1" x14ac:dyDescent="0.2">
      <c r="B1" s="99"/>
      <c r="C1" s="99"/>
      <c r="D1" s="99"/>
      <c r="E1" s="99"/>
      <c r="F1" s="99"/>
      <c r="G1" s="99"/>
      <c r="H1" s="99"/>
    </row>
    <row r="2" spans="2:8" ht="20.100000000000001" customHeight="1" x14ac:dyDescent="0.2">
      <c r="B2" s="12"/>
      <c r="C2" s="73"/>
      <c r="D2" s="73"/>
      <c r="E2" s="100"/>
      <c r="F2" s="100"/>
      <c r="G2" s="100"/>
      <c r="H2" s="100"/>
    </row>
    <row r="3" spans="2:8" ht="20.100000000000001" customHeight="1" thickBot="1" x14ac:dyDescent="0.25">
      <c r="B3" s="12"/>
      <c r="C3" s="722" t="s">
        <v>169</v>
      </c>
      <c r="D3" s="722"/>
      <c r="E3" s="722"/>
      <c r="F3" s="722"/>
      <c r="G3" s="722"/>
      <c r="H3" s="722"/>
    </row>
    <row r="4" spans="2:8" ht="14.1" customHeight="1" x14ac:dyDescent="0.2">
      <c r="B4" s="12"/>
      <c r="C4" s="723" t="s">
        <v>106</v>
      </c>
      <c r="D4" s="723"/>
      <c r="E4" s="101"/>
      <c r="F4" s="101"/>
      <c r="G4" s="101"/>
      <c r="H4" s="101"/>
    </row>
    <row r="5" spans="2:8" ht="16.7" customHeight="1" x14ac:dyDescent="0.2">
      <c r="B5" s="12"/>
      <c r="C5" s="12"/>
      <c r="D5" s="12"/>
      <c r="E5" s="12"/>
      <c r="F5" s="12"/>
      <c r="G5" s="12"/>
      <c r="H5" s="12"/>
    </row>
    <row r="6" spans="2:8" ht="31.7" customHeight="1" x14ac:dyDescent="0.2">
      <c r="B6" s="12"/>
      <c r="C6" s="42"/>
      <c r="D6" s="42"/>
      <c r="E6" s="724" t="s">
        <v>111</v>
      </c>
      <c r="F6" s="724"/>
      <c r="G6" s="724" t="s">
        <v>170</v>
      </c>
      <c r="H6" s="724"/>
    </row>
    <row r="7" spans="2:8" ht="15.75" customHeight="1" x14ac:dyDescent="0.2">
      <c r="B7" s="12"/>
      <c r="C7" s="42"/>
      <c r="D7" s="42"/>
      <c r="E7" s="30">
        <v>45107</v>
      </c>
      <c r="F7" s="30">
        <v>45016</v>
      </c>
      <c r="G7" s="30">
        <v>45107</v>
      </c>
      <c r="H7" s="30">
        <v>45016</v>
      </c>
    </row>
    <row r="8" spans="2:8" ht="15.75" customHeight="1" x14ac:dyDescent="0.2">
      <c r="B8" s="12"/>
      <c r="C8" s="76">
        <v>1</v>
      </c>
      <c r="D8" s="77" t="s">
        <v>171</v>
      </c>
      <c r="E8" s="78">
        <v>194617.08600000001</v>
      </c>
      <c r="F8" s="78">
        <v>192493.81599999999</v>
      </c>
      <c r="G8" s="78">
        <v>15569.367</v>
      </c>
      <c r="H8" s="78">
        <v>15399.504999999999</v>
      </c>
    </row>
    <row r="9" spans="2:8" ht="15.75" customHeight="1" x14ac:dyDescent="0.2">
      <c r="B9" s="12"/>
      <c r="C9" s="79">
        <v>2</v>
      </c>
      <c r="D9" s="80" t="s">
        <v>172</v>
      </c>
      <c r="E9" s="36">
        <v>63638.642999999996</v>
      </c>
      <c r="F9" s="36">
        <v>78653.826000000001</v>
      </c>
      <c r="G9" s="36">
        <v>5091.0910000000003</v>
      </c>
      <c r="H9" s="36">
        <v>6292.3059999999996</v>
      </c>
    </row>
    <row r="10" spans="2:8" ht="15.75" customHeight="1" x14ac:dyDescent="0.2">
      <c r="B10" s="12"/>
      <c r="C10" s="81">
        <v>3</v>
      </c>
      <c r="D10" s="82" t="s">
        <v>173</v>
      </c>
      <c r="E10" s="40">
        <v>0</v>
      </c>
      <c r="F10" s="40">
        <v>0</v>
      </c>
      <c r="G10" s="40">
        <v>0</v>
      </c>
      <c r="H10" s="40">
        <v>0</v>
      </c>
    </row>
    <row r="11" spans="2:8" ht="15.75" customHeight="1" x14ac:dyDescent="0.2">
      <c r="B11" s="12"/>
      <c r="C11" s="79">
        <v>4</v>
      </c>
      <c r="D11" s="80" t="s">
        <v>174</v>
      </c>
      <c r="E11" s="36">
        <v>15032.406000000001</v>
      </c>
      <c r="F11" s="36">
        <v>1724.192</v>
      </c>
      <c r="G11" s="36">
        <v>1202.5930000000001</v>
      </c>
      <c r="H11" s="36">
        <v>137.935</v>
      </c>
    </row>
    <row r="12" spans="2:8" ht="15.75" customHeight="1" x14ac:dyDescent="0.2">
      <c r="B12" s="12"/>
      <c r="C12" s="53" t="s">
        <v>175</v>
      </c>
      <c r="D12" s="82" t="s">
        <v>176</v>
      </c>
      <c r="E12" s="40">
        <v>12893.066999999999</v>
      </c>
      <c r="F12" s="40">
        <v>12641.521000000001</v>
      </c>
      <c r="G12" s="40">
        <v>1031.4449999999999</v>
      </c>
      <c r="H12" s="40">
        <v>1011.322</v>
      </c>
    </row>
    <row r="13" spans="2:8" ht="15.75" customHeight="1" x14ac:dyDescent="0.2">
      <c r="B13" s="12"/>
      <c r="C13" s="79">
        <v>5</v>
      </c>
      <c r="D13" s="80" t="s">
        <v>177</v>
      </c>
      <c r="E13" s="36">
        <v>98477.43</v>
      </c>
      <c r="F13" s="36">
        <v>94171.111000000004</v>
      </c>
      <c r="G13" s="36">
        <v>7878.1940000000004</v>
      </c>
      <c r="H13" s="36">
        <v>7533.6890000000003</v>
      </c>
    </row>
    <row r="14" spans="2:8" ht="15.75" customHeight="1" x14ac:dyDescent="0.2">
      <c r="B14" s="12"/>
      <c r="C14" s="76">
        <v>6</v>
      </c>
      <c r="D14" s="77" t="s">
        <v>178</v>
      </c>
      <c r="E14" s="78">
        <v>2556.2800000000002</v>
      </c>
      <c r="F14" s="78">
        <v>2522.922</v>
      </c>
      <c r="G14" s="78">
        <v>204.50200000000001</v>
      </c>
      <c r="H14" s="78">
        <v>201.834</v>
      </c>
    </row>
    <row r="15" spans="2:8" ht="15.75" customHeight="1" x14ac:dyDescent="0.2">
      <c r="B15" s="12"/>
      <c r="C15" s="81">
        <v>7</v>
      </c>
      <c r="D15" s="82" t="s">
        <v>172</v>
      </c>
      <c r="E15" s="40">
        <v>1359.4559999999999</v>
      </c>
      <c r="F15" s="40">
        <v>1428.991</v>
      </c>
      <c r="G15" s="40">
        <v>108.756</v>
      </c>
      <c r="H15" s="40">
        <v>114.319</v>
      </c>
    </row>
    <row r="16" spans="2:8" ht="15.75" customHeight="1" x14ac:dyDescent="0.2">
      <c r="B16" s="12"/>
      <c r="C16" s="79">
        <v>8</v>
      </c>
      <c r="D16" s="80" t="s">
        <v>179</v>
      </c>
      <c r="E16" s="36">
        <v>0</v>
      </c>
      <c r="F16" s="36">
        <v>0</v>
      </c>
      <c r="G16" s="36">
        <v>0</v>
      </c>
      <c r="H16" s="36">
        <v>0</v>
      </c>
    </row>
    <row r="17" spans="2:8" ht="15.75" customHeight="1" x14ac:dyDescent="0.2">
      <c r="B17" s="12"/>
      <c r="C17" s="53" t="s">
        <v>128</v>
      </c>
      <c r="D17" s="82" t="s">
        <v>180</v>
      </c>
      <c r="E17" s="40">
        <v>56.35</v>
      </c>
      <c r="F17" s="40">
        <v>48.537999999999997</v>
      </c>
      <c r="G17" s="40">
        <v>4.508</v>
      </c>
      <c r="H17" s="40">
        <v>3.883</v>
      </c>
    </row>
    <row r="18" spans="2:8" ht="15.75" customHeight="1" x14ac:dyDescent="0.2">
      <c r="B18" s="12"/>
      <c r="C18" s="54" t="s">
        <v>181</v>
      </c>
      <c r="D18" s="80" t="s">
        <v>182</v>
      </c>
      <c r="E18" s="36">
        <v>593.52</v>
      </c>
      <c r="F18" s="36">
        <v>589.09900000000005</v>
      </c>
      <c r="G18" s="36">
        <v>47.481999999999999</v>
      </c>
      <c r="H18" s="36">
        <v>47.128</v>
      </c>
    </row>
    <row r="19" spans="2:8" ht="15.75" customHeight="1" x14ac:dyDescent="0.2">
      <c r="B19" s="12"/>
      <c r="C19" s="81">
        <v>9</v>
      </c>
      <c r="D19" s="82" t="s">
        <v>183</v>
      </c>
      <c r="E19" s="40">
        <v>546.95399999999995</v>
      </c>
      <c r="F19" s="40">
        <v>456.29500000000002</v>
      </c>
      <c r="G19" s="40">
        <v>43.756</v>
      </c>
      <c r="H19" s="40">
        <v>36.503999999999998</v>
      </c>
    </row>
    <row r="20" spans="2:8" ht="15.75" customHeight="1" x14ac:dyDescent="0.2">
      <c r="B20" s="12"/>
      <c r="C20" s="83">
        <v>15</v>
      </c>
      <c r="D20" s="84" t="s">
        <v>184</v>
      </c>
      <c r="E20" s="85">
        <v>0</v>
      </c>
      <c r="F20" s="85">
        <v>0</v>
      </c>
      <c r="G20" s="85">
        <v>0</v>
      </c>
      <c r="H20" s="85">
        <v>0</v>
      </c>
    </row>
    <row r="21" spans="2:8" ht="15.75" customHeight="1" x14ac:dyDescent="0.2">
      <c r="B21" s="12"/>
      <c r="C21" s="86">
        <v>16</v>
      </c>
      <c r="D21" s="87" t="s">
        <v>185</v>
      </c>
      <c r="E21" s="88">
        <v>223.62100000000001</v>
      </c>
      <c r="F21" s="88">
        <v>257.74900000000002</v>
      </c>
      <c r="G21" s="88">
        <v>17.89</v>
      </c>
      <c r="H21" s="88">
        <v>20.62</v>
      </c>
    </row>
    <row r="22" spans="2:8" ht="15.75" customHeight="1" x14ac:dyDescent="0.2">
      <c r="B22" s="12"/>
      <c r="C22" s="81">
        <v>17</v>
      </c>
      <c r="D22" s="82" t="s">
        <v>186</v>
      </c>
      <c r="E22" s="40">
        <v>196.11</v>
      </c>
      <c r="F22" s="40">
        <v>225.55</v>
      </c>
      <c r="G22" s="40">
        <v>15.689</v>
      </c>
      <c r="H22" s="40">
        <v>18.044</v>
      </c>
    </row>
    <row r="23" spans="2:8" ht="15.75" customHeight="1" x14ac:dyDescent="0.2">
      <c r="B23" s="12"/>
      <c r="C23" s="79">
        <v>18</v>
      </c>
      <c r="D23" s="80" t="s">
        <v>187</v>
      </c>
      <c r="E23" s="36">
        <v>26.93</v>
      </c>
      <c r="F23" s="36">
        <v>31.63</v>
      </c>
      <c r="G23" s="36">
        <v>2.1539999999999999</v>
      </c>
      <c r="H23" s="36">
        <v>2.5299999999999998</v>
      </c>
    </row>
    <row r="24" spans="2:8" ht="15.75" customHeight="1" x14ac:dyDescent="0.2">
      <c r="B24" s="12"/>
      <c r="C24" s="81">
        <v>19</v>
      </c>
      <c r="D24" s="82" t="s">
        <v>188</v>
      </c>
      <c r="E24" s="40">
        <v>0</v>
      </c>
      <c r="F24" s="40">
        <v>0</v>
      </c>
      <c r="G24" s="40">
        <v>0</v>
      </c>
      <c r="H24" s="40">
        <v>0</v>
      </c>
    </row>
    <row r="25" spans="2:8" ht="15.75" customHeight="1" x14ac:dyDescent="0.2">
      <c r="B25" s="12"/>
      <c r="C25" s="54" t="s">
        <v>189</v>
      </c>
      <c r="D25" s="80" t="s">
        <v>190</v>
      </c>
      <c r="E25" s="36">
        <v>0.57999999999999996</v>
      </c>
      <c r="F25" s="36">
        <v>0.56999999999999995</v>
      </c>
      <c r="G25" s="36">
        <v>4.5999999999999999E-2</v>
      </c>
      <c r="H25" s="36">
        <v>4.5999999999999999E-2</v>
      </c>
    </row>
    <row r="26" spans="2:8" ht="15.75" customHeight="1" x14ac:dyDescent="0.2">
      <c r="B26" s="12"/>
      <c r="C26" s="76">
        <v>20</v>
      </c>
      <c r="D26" s="77" t="s">
        <v>191</v>
      </c>
      <c r="E26" s="78">
        <v>1763.2529999999999</v>
      </c>
      <c r="F26" s="78">
        <v>1093.9639999999999</v>
      </c>
      <c r="G26" s="78">
        <v>141.06</v>
      </c>
      <c r="H26" s="78">
        <v>87.516999999999996</v>
      </c>
    </row>
    <row r="27" spans="2:8" ht="15.75" customHeight="1" x14ac:dyDescent="0.2">
      <c r="B27" s="12"/>
      <c r="C27" s="79">
        <v>21</v>
      </c>
      <c r="D27" s="80" t="s">
        <v>172</v>
      </c>
      <c r="E27" s="36">
        <v>231.97</v>
      </c>
      <c r="F27" s="36">
        <v>232.898</v>
      </c>
      <c r="G27" s="36">
        <v>18.558</v>
      </c>
      <c r="H27" s="36">
        <v>18.632000000000001</v>
      </c>
    </row>
    <row r="28" spans="2:8" ht="15.75" customHeight="1" x14ac:dyDescent="0.2">
      <c r="B28" s="12"/>
      <c r="C28" s="81">
        <v>22</v>
      </c>
      <c r="D28" s="82" t="s">
        <v>192</v>
      </c>
      <c r="E28" s="40">
        <v>1531.2819999999999</v>
      </c>
      <c r="F28" s="40">
        <v>861.06600000000003</v>
      </c>
      <c r="G28" s="40">
        <v>122.503</v>
      </c>
      <c r="H28" s="40">
        <v>68.885000000000005</v>
      </c>
    </row>
    <row r="29" spans="2:8" ht="15.75" customHeight="1" x14ac:dyDescent="0.2">
      <c r="B29" s="12"/>
      <c r="C29" s="89" t="s">
        <v>193</v>
      </c>
      <c r="D29" s="84" t="s">
        <v>194</v>
      </c>
      <c r="E29" s="85">
        <v>0</v>
      </c>
      <c r="F29" s="85">
        <v>0</v>
      </c>
      <c r="G29" s="85">
        <v>0</v>
      </c>
      <c r="H29" s="85">
        <v>0</v>
      </c>
    </row>
    <row r="30" spans="2:8" ht="15.75" customHeight="1" x14ac:dyDescent="0.2">
      <c r="B30" s="12"/>
      <c r="C30" s="86">
        <v>23</v>
      </c>
      <c r="D30" s="87" t="s">
        <v>195</v>
      </c>
      <c r="E30" s="88">
        <v>18810.241000000002</v>
      </c>
      <c r="F30" s="88">
        <v>18810.241000000002</v>
      </c>
      <c r="G30" s="88">
        <v>1504.819</v>
      </c>
      <c r="H30" s="88">
        <v>1504.819</v>
      </c>
    </row>
    <row r="31" spans="2:8" ht="15.75" customHeight="1" x14ac:dyDescent="0.2">
      <c r="B31" s="12"/>
      <c r="C31" s="54" t="s">
        <v>196</v>
      </c>
      <c r="D31" s="80" t="s">
        <v>197</v>
      </c>
      <c r="E31" s="36">
        <v>0</v>
      </c>
      <c r="F31" s="36">
        <v>0</v>
      </c>
      <c r="G31" s="36">
        <v>0</v>
      </c>
      <c r="H31" s="36">
        <v>0</v>
      </c>
    </row>
    <row r="32" spans="2:8" ht="15.75" customHeight="1" x14ac:dyDescent="0.2">
      <c r="B32" s="12"/>
      <c r="C32" s="53" t="s">
        <v>198</v>
      </c>
      <c r="D32" s="82" t="s">
        <v>172</v>
      </c>
      <c r="E32" s="40">
        <v>18810.241000000002</v>
      </c>
      <c r="F32" s="40">
        <v>18810.241000000002</v>
      </c>
      <c r="G32" s="40">
        <v>1504.819</v>
      </c>
      <c r="H32" s="40">
        <v>1504.819</v>
      </c>
    </row>
    <row r="33" spans="2:8" ht="15.75" customHeight="1" x14ac:dyDescent="0.2">
      <c r="B33" s="12"/>
      <c r="C33" s="54" t="s">
        <v>199</v>
      </c>
      <c r="D33" s="80" t="s">
        <v>200</v>
      </c>
      <c r="E33" s="36">
        <v>0</v>
      </c>
      <c r="F33" s="36">
        <v>0</v>
      </c>
      <c r="G33" s="36">
        <v>0</v>
      </c>
      <c r="H33" s="36">
        <v>0</v>
      </c>
    </row>
    <row r="34" spans="2:8" ht="15.75" customHeight="1" x14ac:dyDescent="0.2">
      <c r="B34" s="12"/>
      <c r="C34" s="90">
        <v>24</v>
      </c>
      <c r="D34" s="91" t="s">
        <v>201</v>
      </c>
      <c r="E34" s="92">
        <v>8537.0450000000001</v>
      </c>
      <c r="F34" s="92">
        <v>8537.0450000000001</v>
      </c>
      <c r="G34" s="92">
        <v>682.96400000000006</v>
      </c>
      <c r="H34" s="92">
        <v>682.96400000000006</v>
      </c>
    </row>
    <row r="35" spans="2:8" ht="15.75" customHeight="1" x14ac:dyDescent="0.2">
      <c r="B35" s="12"/>
      <c r="C35" s="93">
        <v>29</v>
      </c>
      <c r="D35" s="94" t="s">
        <v>202</v>
      </c>
      <c r="E35" s="95">
        <v>217970.48</v>
      </c>
      <c r="F35" s="95">
        <v>215178.69200000001</v>
      </c>
      <c r="G35" s="95">
        <v>17437.637999999999</v>
      </c>
      <c r="H35" s="95">
        <v>17214.294999999998</v>
      </c>
    </row>
    <row r="36" spans="2:8" ht="15.75" customHeight="1" x14ac:dyDescent="0.2">
      <c r="B36" s="12"/>
      <c r="C36" s="726" t="s">
        <v>203</v>
      </c>
      <c r="D36" s="726"/>
      <c r="E36" s="96"/>
      <c r="F36" s="96"/>
      <c r="G36" s="96"/>
      <c r="H36" s="96"/>
    </row>
    <row r="37" spans="2:8" ht="15.75" customHeight="1" x14ac:dyDescent="0.2">
      <c r="B37" s="12"/>
      <c r="C37" s="12"/>
      <c r="D37" s="12"/>
      <c r="E37" s="12"/>
      <c r="F37" s="12"/>
      <c r="G37" s="12"/>
      <c r="H37" s="12"/>
    </row>
    <row r="38" spans="2:8" ht="15.75" customHeight="1" x14ac:dyDescent="0.2">
      <c r="B38" s="12"/>
      <c r="C38" s="12"/>
      <c r="D38" s="12"/>
      <c r="E38" s="12"/>
      <c r="F38" s="12"/>
      <c r="G38" s="12"/>
      <c r="H38" s="12"/>
    </row>
    <row r="39" spans="2:8" ht="15.75" customHeight="1" x14ac:dyDescent="0.2"/>
    <row r="40" spans="2:8" ht="14.1" customHeight="1" x14ac:dyDescent="0.2"/>
    <row r="41" spans="2:8" ht="15" customHeight="1" x14ac:dyDescent="0.2"/>
    <row r="42" spans="2:8" ht="20.100000000000001" customHeight="1" x14ac:dyDescent="0.2"/>
    <row r="43" spans="2:8" ht="15" customHeight="1" x14ac:dyDescent="0.2"/>
    <row r="44" spans="2:8" ht="15.75" customHeight="1" x14ac:dyDescent="0.2"/>
    <row r="45" spans="2:8" ht="15.75" customHeight="1" x14ac:dyDescent="0.2"/>
    <row r="46" spans="2:8" ht="31.7" customHeight="1" x14ac:dyDescent="0.2"/>
    <row r="47" spans="2:8" ht="15.75" customHeight="1" x14ac:dyDescent="0.2"/>
    <row r="48" spans="2: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4.1" customHeight="1" x14ac:dyDescent="0.2"/>
    <row r="81" ht="14.1" customHeight="1" x14ac:dyDescent="0.2"/>
    <row r="82" ht="20.100000000000001" customHeight="1" x14ac:dyDescent="0.2"/>
    <row r="83" ht="20.100000000000001" customHeight="1" x14ac:dyDescent="0.2"/>
    <row r="84" ht="14.1" customHeight="1" x14ac:dyDescent="0.2"/>
    <row r="85" ht="14.1" customHeight="1" x14ac:dyDescent="0.2"/>
    <row r="86" ht="31.7" customHeight="1" x14ac:dyDescent="0.2"/>
    <row r="87" ht="14.1"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4.1" customHeight="1" x14ac:dyDescent="0.2"/>
    <row r="118" ht="14.1" customHeight="1" x14ac:dyDescent="0.2"/>
    <row r="119" ht="14.1" customHeight="1" x14ac:dyDescent="0.2"/>
  </sheetData>
  <mergeCells count="5">
    <mergeCell ref="C3:H3"/>
    <mergeCell ref="C4:D4"/>
    <mergeCell ref="E6:F6"/>
    <mergeCell ref="G6:H6"/>
    <mergeCell ref="C36:D36"/>
  </mergeCells>
  <printOptions horizontalCentered="1"/>
  <pageMargins left="0.25" right="0.25" top="0.75" bottom="0.75" header="0.3" footer="0.3"/>
  <pageSetup paperSize="9" scale="6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G50"/>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27.140625" collapsed="false"/>
    <col min="3" max="3" customWidth="true" width="17.42578125" collapsed="false"/>
    <col min="4" max="4" customWidth="true" width="13.85546875" collapsed="false"/>
    <col min="5" max="5" customWidth="true" width="14.5703125" collapsed="false"/>
    <col min="6" max="6" customWidth="true" width="17.85546875" collapsed="false"/>
    <col min="7" max="7" customWidth="true" width="15.0" collapsed="false"/>
  </cols>
  <sheetData>
    <row r="1" spans="2:7" ht="14.1" customHeight="1" x14ac:dyDescent="0.2">
      <c r="B1" s="308"/>
      <c r="C1" s="308"/>
      <c r="D1" s="308"/>
      <c r="E1" s="308"/>
      <c r="F1" s="308"/>
      <c r="G1" s="308"/>
    </row>
    <row r="2" spans="2:7" ht="33.200000000000003" customHeight="1" thickBot="1" x14ac:dyDescent="0.25">
      <c r="B2" s="727" t="s">
        <v>893</v>
      </c>
      <c r="C2" s="727"/>
      <c r="D2" s="727"/>
      <c r="E2" s="727"/>
      <c r="F2" s="102"/>
      <c r="G2" s="102"/>
    </row>
    <row r="3" spans="2:7" ht="14.1" customHeight="1" x14ac:dyDescent="0.2">
      <c r="B3" s="145" t="s">
        <v>106</v>
      </c>
      <c r="C3" s="181"/>
      <c r="D3" s="181"/>
      <c r="E3" s="181"/>
      <c r="F3" s="181"/>
      <c r="G3" s="181"/>
    </row>
    <row r="4" spans="2:7" ht="28.35" customHeight="1" x14ac:dyDescent="0.2">
      <c r="B4" s="798"/>
      <c r="C4" s="724" t="s">
        <v>834</v>
      </c>
      <c r="D4" s="739"/>
      <c r="E4" s="758" t="s">
        <v>894</v>
      </c>
      <c r="F4" s="758" t="s">
        <v>895</v>
      </c>
      <c r="G4" s="748" t="s">
        <v>896</v>
      </c>
    </row>
    <row r="5" spans="2:7" ht="44.25" customHeight="1" x14ac:dyDescent="0.2">
      <c r="B5" s="798"/>
      <c r="C5" s="740"/>
      <c r="D5" s="799" t="s">
        <v>847</v>
      </c>
      <c r="E5" s="758"/>
      <c r="F5" s="758"/>
      <c r="G5" s="748"/>
    </row>
    <row r="6" spans="2:7" x14ac:dyDescent="0.2">
      <c r="B6" s="798"/>
      <c r="C6" s="740"/>
      <c r="D6" s="800"/>
      <c r="E6" s="758"/>
      <c r="F6" s="758"/>
      <c r="G6" s="748"/>
    </row>
    <row r="7" spans="2:7" ht="18.2" customHeight="1" thickBot="1" x14ac:dyDescent="0.25">
      <c r="B7" s="189" t="s">
        <v>702</v>
      </c>
      <c r="C7" s="323">
        <v>465824.033</v>
      </c>
      <c r="D7" s="323">
        <v>10868.069</v>
      </c>
      <c r="E7" s="323">
        <v>-7390.4290000000001</v>
      </c>
      <c r="F7" s="323">
        <v>0</v>
      </c>
      <c r="G7" s="323">
        <v>-2.9060000000000001</v>
      </c>
    </row>
    <row r="8" spans="2:7" ht="18.2" customHeight="1" x14ac:dyDescent="0.2">
      <c r="B8" s="418" t="s">
        <v>427</v>
      </c>
      <c r="C8" s="419">
        <v>358349.43199999997</v>
      </c>
      <c r="D8" s="419">
        <v>9888.0939999999991</v>
      </c>
      <c r="E8" s="419">
        <v>-6580.2139999999999</v>
      </c>
      <c r="F8" s="419">
        <v>0</v>
      </c>
      <c r="G8" s="419">
        <v>-2.9060000000000001</v>
      </c>
    </row>
    <row r="9" spans="2:7" ht="18.2" customHeight="1" x14ac:dyDescent="0.2">
      <c r="B9" s="80" t="s">
        <v>428</v>
      </c>
      <c r="C9" s="289">
        <v>33411.707000000002</v>
      </c>
      <c r="D9" s="289">
        <v>613.90300000000002</v>
      </c>
      <c r="E9" s="289">
        <v>-599.97299999999996</v>
      </c>
      <c r="F9" s="289">
        <v>0</v>
      </c>
      <c r="G9" s="289">
        <v>0</v>
      </c>
    </row>
    <row r="10" spans="2:7" ht="18.2" customHeight="1" x14ac:dyDescent="0.2">
      <c r="B10" s="80" t="s">
        <v>897</v>
      </c>
      <c r="C10" s="289">
        <v>74062.894</v>
      </c>
      <c r="D10" s="289">
        <v>366.072</v>
      </c>
      <c r="E10" s="289">
        <v>-210.24199999999999</v>
      </c>
      <c r="F10" s="289">
        <v>0</v>
      </c>
      <c r="G10" s="289">
        <v>0</v>
      </c>
    </row>
    <row r="11" spans="2:7" ht="18.2" customHeight="1" thickBot="1" x14ac:dyDescent="0.25">
      <c r="B11" s="189" t="s">
        <v>508</v>
      </c>
      <c r="C11" s="323">
        <v>155742.35800000001</v>
      </c>
      <c r="D11" s="323">
        <v>1363.79</v>
      </c>
      <c r="E11" s="323">
        <v>0</v>
      </c>
      <c r="F11" s="323">
        <v>622.745</v>
      </c>
      <c r="G11" s="323">
        <v>0</v>
      </c>
    </row>
    <row r="12" spans="2:7" ht="18.2" customHeight="1" x14ac:dyDescent="0.2">
      <c r="B12" s="418" t="s">
        <v>427</v>
      </c>
      <c r="C12" s="419">
        <v>124019.264</v>
      </c>
      <c r="D12" s="419">
        <v>1294.204</v>
      </c>
      <c r="E12" s="419">
        <v>0</v>
      </c>
      <c r="F12" s="419">
        <v>588.48500000000001</v>
      </c>
      <c r="G12" s="419">
        <v>0</v>
      </c>
    </row>
    <row r="13" spans="2:7" ht="18.2" customHeight="1" x14ac:dyDescent="0.2">
      <c r="B13" s="80" t="s">
        <v>428</v>
      </c>
      <c r="C13" s="289">
        <v>7444.2950000000001</v>
      </c>
      <c r="D13" s="289">
        <v>36.000999999999998</v>
      </c>
      <c r="E13" s="289">
        <v>0</v>
      </c>
      <c r="F13" s="289">
        <v>13.159000000000001</v>
      </c>
      <c r="G13" s="289">
        <v>0</v>
      </c>
    </row>
    <row r="14" spans="2:7" ht="18.2" customHeight="1" x14ac:dyDescent="0.2">
      <c r="B14" s="80" t="s">
        <v>897</v>
      </c>
      <c r="C14" s="289">
        <v>24278.798999999999</v>
      </c>
      <c r="D14" s="289">
        <v>33.585000000000001</v>
      </c>
      <c r="E14" s="289">
        <v>0</v>
      </c>
      <c r="F14" s="289">
        <v>21.100999999999999</v>
      </c>
      <c r="G14" s="289">
        <v>0</v>
      </c>
    </row>
    <row r="15" spans="2:7" ht="18.2" customHeight="1" thickBot="1" x14ac:dyDescent="0.25">
      <c r="B15" s="189" t="s">
        <v>426</v>
      </c>
      <c r="C15" s="323">
        <v>621566.39099999995</v>
      </c>
      <c r="D15" s="323">
        <v>12231.859</v>
      </c>
      <c r="E15" s="323">
        <v>-7390.4290000000001</v>
      </c>
      <c r="F15" s="323">
        <v>622.745</v>
      </c>
      <c r="G15" s="323">
        <v>-2.9060000000000001</v>
      </c>
    </row>
    <row r="16" spans="2:7" ht="21.6" customHeight="1" x14ac:dyDescent="0.2"/>
    <row r="17" ht="14.1" customHeight="1" x14ac:dyDescent="0.2"/>
    <row r="18" ht="14.1" customHeight="1" x14ac:dyDescent="0.2"/>
    <row r="19" ht="33.200000000000003" customHeight="1" x14ac:dyDescent="0.2"/>
    <row r="20" ht="14.1" customHeight="1" x14ac:dyDescent="0.2"/>
    <row r="21" ht="35.85" customHeight="1" x14ac:dyDescent="0.2"/>
    <row r="22" ht="35.85" customHeight="1" x14ac:dyDescent="0.2"/>
    <row r="23" ht="35.85" customHeight="1" x14ac:dyDescent="0.2"/>
    <row r="24" ht="18.2" customHeight="1" x14ac:dyDescent="0.2"/>
    <row r="25" ht="18.2" customHeight="1" x14ac:dyDescent="0.2"/>
    <row r="26" ht="18.2" customHeight="1" x14ac:dyDescent="0.2"/>
    <row r="27" ht="18.2" customHeight="1" x14ac:dyDescent="0.2"/>
    <row r="28" ht="18.2" customHeight="1" x14ac:dyDescent="0.2"/>
    <row r="29" ht="18.2" customHeight="1" x14ac:dyDescent="0.2"/>
    <row r="30" ht="18.2" customHeight="1" x14ac:dyDescent="0.2"/>
    <row r="31" ht="18.2" customHeight="1" x14ac:dyDescent="0.2"/>
    <row r="32" ht="18.2" customHeight="1" x14ac:dyDescent="0.2"/>
    <row r="33" ht="21.6" customHeight="1" x14ac:dyDescent="0.2"/>
    <row r="34" ht="14.1" customHeight="1" x14ac:dyDescent="0.2"/>
    <row r="35" ht="14.1" customHeight="1" x14ac:dyDescent="0.2"/>
    <row r="36" ht="33.200000000000003" customHeight="1" x14ac:dyDescent="0.2"/>
    <row r="37" ht="14.1" customHeight="1" x14ac:dyDescent="0.2"/>
    <row r="38" ht="39.200000000000003" customHeight="1" x14ac:dyDescent="0.2"/>
    <row r="39" ht="39.200000000000003" customHeight="1" x14ac:dyDescent="0.2"/>
    <row r="40" ht="39.200000000000003" customHeight="1" x14ac:dyDescent="0.2"/>
    <row r="41" ht="18.2" customHeight="1" x14ac:dyDescent="0.2"/>
    <row r="42" ht="18.2" customHeight="1" x14ac:dyDescent="0.2"/>
    <row r="43" ht="18.2" customHeight="1" x14ac:dyDescent="0.2"/>
    <row r="44" ht="18.2" customHeight="1" x14ac:dyDescent="0.2"/>
    <row r="45" ht="18.2" customHeight="1" x14ac:dyDescent="0.2"/>
    <row r="46" ht="18.2" customHeight="1" x14ac:dyDescent="0.2"/>
    <row r="47" ht="18.2" customHeight="1" x14ac:dyDescent="0.2"/>
    <row r="48" ht="18.2" customHeight="1" x14ac:dyDescent="0.2"/>
    <row r="49" ht="18.2" customHeight="1" x14ac:dyDescent="0.2"/>
    <row r="50" ht="21.6" customHeight="1" x14ac:dyDescent="0.2"/>
  </sheetData>
  <mergeCells count="8">
    <mergeCell ref="G4:G6"/>
    <mergeCell ref="F4:F6"/>
    <mergeCell ref="B2:E2"/>
    <mergeCell ref="C5:C6"/>
    <mergeCell ref="B4:B6"/>
    <mergeCell ref="D5:D6"/>
    <mergeCell ref="C4:D4"/>
    <mergeCell ref="E4:E6"/>
  </mergeCells>
  <printOptions horizontalCentered="1"/>
  <pageMargins left="0.25" right="0.25" top="0.75" bottom="0.75" header="0.3" footer="0.3"/>
  <pageSetup paperSize="9" scale="7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D49"/>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38.28515625" collapsed="false"/>
    <col min="3" max="4" customWidth="true" width="21.5703125" collapsed="false"/>
  </cols>
  <sheetData>
    <row r="1" spans="2:4" ht="14.1" customHeight="1" x14ac:dyDescent="0.2">
      <c r="B1" s="12"/>
      <c r="C1" s="12"/>
      <c r="D1" s="387"/>
    </row>
    <row r="2" spans="2:4" ht="39.200000000000003" customHeight="1" x14ac:dyDescent="0.2">
      <c r="B2" s="727" t="s">
        <v>920</v>
      </c>
      <c r="C2" s="727"/>
      <c r="D2" s="727"/>
    </row>
    <row r="3" spans="2:4" ht="19.149999999999999" customHeight="1" x14ac:dyDescent="0.2">
      <c r="B3" s="145" t="s">
        <v>106</v>
      </c>
      <c r="C3" s="181"/>
      <c r="D3" s="376"/>
    </row>
    <row r="4" spans="2:4" ht="28.35" customHeight="1" x14ac:dyDescent="0.2">
      <c r="B4" s="99"/>
      <c r="C4" s="724" t="s">
        <v>921</v>
      </c>
      <c r="D4" s="724"/>
    </row>
    <row r="5" spans="2:4" ht="37.5" customHeight="1" x14ac:dyDescent="0.2">
      <c r="B5" s="12"/>
      <c r="C5" s="327" t="s">
        <v>922</v>
      </c>
      <c r="D5" s="327" t="s">
        <v>923</v>
      </c>
    </row>
    <row r="6" spans="2:4" ht="21.6" customHeight="1" x14ac:dyDescent="0.2">
      <c r="B6" s="406" t="s">
        <v>924</v>
      </c>
      <c r="C6" s="397">
        <v>0</v>
      </c>
      <c r="D6" s="397">
        <v>0</v>
      </c>
    </row>
    <row r="7" spans="2:4" ht="21.6" customHeight="1" x14ac:dyDescent="0.2">
      <c r="B7" s="412" t="s">
        <v>925</v>
      </c>
      <c r="C7" s="395">
        <v>4055.5230000000001</v>
      </c>
      <c r="D7" s="395">
        <v>-989.80899999999997</v>
      </c>
    </row>
    <row r="8" spans="2:4" ht="21.6" customHeight="1" x14ac:dyDescent="0.2">
      <c r="B8" s="82" t="s">
        <v>926</v>
      </c>
      <c r="C8" s="198">
        <v>3229.9639999999999</v>
      </c>
      <c r="D8" s="198">
        <v>-670.88099999999997</v>
      </c>
    </row>
    <row r="9" spans="2:4" ht="21.6" customHeight="1" x14ac:dyDescent="0.2">
      <c r="B9" s="80" t="s">
        <v>927</v>
      </c>
      <c r="C9" s="203">
        <v>825.21600000000001</v>
      </c>
      <c r="D9" s="203">
        <v>-318.80200000000002</v>
      </c>
    </row>
    <row r="10" spans="2:4" ht="21.6" customHeight="1" x14ac:dyDescent="0.2">
      <c r="B10" s="82" t="s">
        <v>928</v>
      </c>
      <c r="C10" s="198">
        <v>0.34300000000000003</v>
      </c>
      <c r="D10" s="198">
        <v>-0.127</v>
      </c>
    </row>
    <row r="11" spans="2:4" ht="21.6" customHeight="1" x14ac:dyDescent="0.2">
      <c r="B11" s="80" t="s">
        <v>929</v>
      </c>
      <c r="C11" s="203">
        <v>0</v>
      </c>
      <c r="D11" s="203">
        <v>0</v>
      </c>
    </row>
    <row r="12" spans="2:4" ht="21.6" customHeight="1" x14ac:dyDescent="0.2">
      <c r="B12" s="82" t="s">
        <v>930</v>
      </c>
      <c r="C12" s="198">
        <v>0</v>
      </c>
      <c r="D12" s="198">
        <v>0</v>
      </c>
    </row>
    <row r="13" spans="2:4" ht="21.6" customHeight="1" x14ac:dyDescent="0.2">
      <c r="B13" s="151" t="s">
        <v>426</v>
      </c>
      <c r="C13" s="323">
        <v>4055.5230000000001</v>
      </c>
      <c r="D13" s="323">
        <v>-989.80899999999997</v>
      </c>
    </row>
    <row r="14" spans="2:4" ht="14.1" customHeight="1" x14ac:dyDescent="0.2">
      <c r="B14" s="420"/>
      <c r="C14" s="420"/>
      <c r="D14" s="423"/>
    </row>
    <row r="15" spans="2:4" ht="14.1" customHeight="1" x14ac:dyDescent="0.2"/>
    <row r="16" spans="2:4" ht="14.1" customHeight="1" x14ac:dyDescent="0.2"/>
    <row r="17" ht="14.1" customHeight="1" x14ac:dyDescent="0.2"/>
    <row r="18" ht="39.200000000000003" customHeight="1" x14ac:dyDescent="0.2"/>
    <row r="19" ht="19.149999999999999" customHeight="1" x14ac:dyDescent="0.2"/>
    <row r="20" ht="28.35" customHeight="1" x14ac:dyDescent="0.2"/>
    <row r="21" ht="37.5" customHeight="1" x14ac:dyDescent="0.2"/>
    <row r="22" ht="21.6" customHeight="1" x14ac:dyDescent="0.2"/>
    <row r="23" ht="21.6" customHeight="1" x14ac:dyDescent="0.2"/>
    <row r="24" ht="21.6" customHeight="1" x14ac:dyDescent="0.2"/>
    <row r="25" ht="21.6" customHeight="1" x14ac:dyDescent="0.2"/>
    <row r="26" ht="21.6" customHeight="1" x14ac:dyDescent="0.2"/>
    <row r="27" ht="21.6" customHeight="1" x14ac:dyDescent="0.2"/>
    <row r="28" ht="21.6" customHeight="1" x14ac:dyDescent="0.2"/>
    <row r="29" ht="21.6" customHeight="1" x14ac:dyDescent="0.2"/>
    <row r="30" ht="14.1" customHeight="1" x14ac:dyDescent="0.2"/>
    <row r="31" ht="14.1" customHeight="1" x14ac:dyDescent="0.2"/>
    <row r="32" ht="14.1" customHeight="1" x14ac:dyDescent="0.2"/>
    <row r="33" ht="14.1" customHeight="1" x14ac:dyDescent="0.2"/>
    <row r="34" ht="39.200000000000003" customHeight="1" x14ac:dyDescent="0.2"/>
    <row r="35" ht="19.149999999999999" customHeight="1" x14ac:dyDescent="0.2"/>
    <row r="36" ht="28.35" customHeight="1" x14ac:dyDescent="0.2"/>
    <row r="37" ht="28.35" customHeight="1" x14ac:dyDescent="0.2"/>
    <row r="38" ht="21.6" customHeight="1" x14ac:dyDescent="0.2"/>
    <row r="39" ht="21.6" customHeight="1" x14ac:dyDescent="0.2"/>
    <row r="40" ht="21.6" customHeight="1" x14ac:dyDescent="0.2"/>
    <row r="41" ht="21.6" customHeight="1" x14ac:dyDescent="0.2"/>
    <row r="42" ht="21.6" customHeight="1" x14ac:dyDescent="0.2"/>
    <row r="43" ht="21.6" customHeight="1" x14ac:dyDescent="0.2"/>
    <row r="44" ht="21.6" customHeight="1" x14ac:dyDescent="0.2"/>
    <row r="45" ht="21.6" customHeight="1" x14ac:dyDescent="0.2"/>
    <row r="46" ht="14.1" customHeight="1" x14ac:dyDescent="0.2"/>
    <row r="47" ht="14.1" customHeight="1" x14ac:dyDescent="0.2"/>
    <row r="48" ht="15" customHeight="1" x14ac:dyDescent="0.2"/>
    <row r="49" ht="15" customHeight="1" x14ac:dyDescent="0.2"/>
  </sheetData>
  <mergeCells count="2">
    <mergeCell ref="B2:D2"/>
    <mergeCell ref="C4:D4"/>
  </mergeCells>
  <printOptions horizontalCentered="1"/>
  <pageMargins left="0.25" right="0.25" top="0.75" bottom="0.75" header="0.3" footer="0.3"/>
  <pageSetup paperSize="9" scale="65"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G84"/>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style="702" width="8.5703125" collapsed="false"/>
    <col min="3" max="3" customWidth="true" width="50.7109375" collapsed="false"/>
    <col min="4" max="4" customWidth="true" width="12.85546875" collapsed="false"/>
    <col min="5" max="5" customWidth="true" width="13.5703125" collapsed="false"/>
    <col min="6" max="6" customWidth="true" width="11.5703125" collapsed="false"/>
    <col min="7" max="7" customWidth="true" width="14.140625" collapsed="false"/>
  </cols>
  <sheetData>
    <row r="1" spans="2:7" ht="13.35" customHeight="1" x14ac:dyDescent="0.2">
      <c r="C1" s="308"/>
      <c r="D1" s="308"/>
      <c r="E1" s="308"/>
      <c r="F1" s="308"/>
      <c r="G1" s="308"/>
    </row>
    <row r="2" spans="2:7" ht="29.1" customHeight="1" thickBot="1" x14ac:dyDescent="0.25">
      <c r="B2" s="727" t="s">
        <v>898</v>
      </c>
      <c r="C2" s="727"/>
      <c r="D2" s="727"/>
      <c r="E2" s="727"/>
      <c r="F2" s="727"/>
      <c r="G2" s="727"/>
    </row>
    <row r="3" spans="2:7" ht="20.100000000000001" customHeight="1" x14ac:dyDescent="0.2">
      <c r="B3" s="731" t="s">
        <v>106</v>
      </c>
      <c r="C3" s="731"/>
      <c r="D3" s="181"/>
      <c r="E3" s="181"/>
      <c r="F3" s="181"/>
      <c r="G3" s="181"/>
    </row>
    <row r="4" spans="2:7" s="702" customFormat="1" ht="20.100000000000001" customHeight="1" x14ac:dyDescent="0.2">
      <c r="B4" s="704"/>
      <c r="C4" s="704"/>
      <c r="D4" s="708" t="s">
        <v>1367</v>
      </c>
      <c r="E4" s="708" t="s">
        <v>1368</v>
      </c>
      <c r="F4" s="708" t="s">
        <v>1369</v>
      </c>
      <c r="G4" s="708" t="s">
        <v>1370</v>
      </c>
    </row>
    <row r="5" spans="2:7" ht="31.7" customHeight="1" x14ac:dyDescent="0.2">
      <c r="C5" s="784"/>
      <c r="D5" s="724" t="s">
        <v>899</v>
      </c>
      <c r="E5" s="739"/>
      <c r="F5" s="758" t="s">
        <v>894</v>
      </c>
      <c r="G5" s="748" t="s">
        <v>896</v>
      </c>
    </row>
    <row r="6" spans="2:7" ht="31.7" customHeight="1" x14ac:dyDescent="0.2">
      <c r="C6" s="784"/>
      <c r="D6" s="422"/>
      <c r="E6" s="785" t="s">
        <v>900</v>
      </c>
      <c r="F6" s="758"/>
      <c r="G6" s="748"/>
    </row>
    <row r="7" spans="2:7" ht="31.7" customHeight="1" x14ac:dyDescent="0.2">
      <c r="C7" s="237"/>
      <c r="D7" s="422"/>
      <c r="E7" s="801"/>
      <c r="F7" s="758"/>
      <c r="G7" s="738"/>
    </row>
    <row r="8" spans="2:7" ht="21.6" customHeight="1" x14ac:dyDescent="0.2">
      <c r="B8" s="705" t="s">
        <v>863</v>
      </c>
      <c r="C8" s="82" t="s">
        <v>901</v>
      </c>
      <c r="D8" s="288">
        <v>3086.13</v>
      </c>
      <c r="E8" s="322">
        <v>204.97800000000001</v>
      </c>
      <c r="F8" s="288">
        <v>-132.964</v>
      </c>
      <c r="G8" s="322">
        <v>0</v>
      </c>
    </row>
    <row r="9" spans="2:7" ht="21.6" customHeight="1" x14ac:dyDescent="0.2">
      <c r="B9" s="706" t="s">
        <v>865</v>
      </c>
      <c r="C9" s="80" t="s">
        <v>902</v>
      </c>
      <c r="D9" s="289">
        <v>538.02800000000002</v>
      </c>
      <c r="E9" s="289">
        <v>14.83</v>
      </c>
      <c r="F9" s="289">
        <v>-11.694000000000001</v>
      </c>
      <c r="G9" s="289">
        <v>0</v>
      </c>
    </row>
    <row r="10" spans="2:7" ht="21.6" customHeight="1" x14ac:dyDescent="0.2">
      <c r="B10" s="82" t="s">
        <v>867</v>
      </c>
      <c r="C10" s="82" t="s">
        <v>903</v>
      </c>
      <c r="D10" s="288">
        <v>25706.81</v>
      </c>
      <c r="E10" s="288">
        <v>836.90800000000002</v>
      </c>
      <c r="F10" s="288">
        <v>-542.26599999999996</v>
      </c>
      <c r="G10" s="288">
        <v>0</v>
      </c>
    </row>
    <row r="11" spans="2:7" ht="21.6" customHeight="1" x14ac:dyDescent="0.2">
      <c r="B11" s="80" t="s">
        <v>869</v>
      </c>
      <c r="C11" s="80" t="s">
        <v>904</v>
      </c>
      <c r="D11" s="289">
        <v>10499.97</v>
      </c>
      <c r="E11" s="289">
        <v>98.25</v>
      </c>
      <c r="F11" s="289">
        <v>-119.803</v>
      </c>
      <c r="G11" s="289">
        <v>0</v>
      </c>
    </row>
    <row r="12" spans="2:7" ht="21.6" customHeight="1" x14ac:dyDescent="0.2">
      <c r="B12" s="82" t="s">
        <v>871</v>
      </c>
      <c r="C12" s="82" t="s">
        <v>905</v>
      </c>
      <c r="D12" s="288">
        <v>1911.778</v>
      </c>
      <c r="E12" s="288">
        <v>11.045999999999999</v>
      </c>
      <c r="F12" s="288">
        <v>-18.071000000000002</v>
      </c>
      <c r="G12" s="288">
        <v>0</v>
      </c>
    </row>
    <row r="13" spans="2:7" ht="21.6" customHeight="1" x14ac:dyDescent="0.2">
      <c r="B13" s="80" t="s">
        <v>873</v>
      </c>
      <c r="C13" s="80" t="s">
        <v>906</v>
      </c>
      <c r="D13" s="289">
        <v>10990.316999999999</v>
      </c>
      <c r="E13" s="289">
        <v>734.82600000000002</v>
      </c>
      <c r="F13" s="289">
        <v>-515.42499999999995</v>
      </c>
      <c r="G13" s="289">
        <v>0</v>
      </c>
    </row>
    <row r="14" spans="2:7" ht="21.6" customHeight="1" x14ac:dyDescent="0.2">
      <c r="B14" s="82" t="s">
        <v>1353</v>
      </c>
      <c r="C14" s="82" t="s">
        <v>907</v>
      </c>
      <c r="D14" s="288">
        <v>19309.810000000001</v>
      </c>
      <c r="E14" s="288">
        <v>882.50699999999995</v>
      </c>
      <c r="F14" s="288">
        <v>-551.428</v>
      </c>
      <c r="G14" s="288">
        <v>0</v>
      </c>
    </row>
    <row r="15" spans="2:7" ht="21.6" customHeight="1" x14ac:dyDescent="0.2">
      <c r="B15" s="80" t="s">
        <v>1354</v>
      </c>
      <c r="C15" s="80" t="s">
        <v>908</v>
      </c>
      <c r="D15" s="289">
        <v>12033.84</v>
      </c>
      <c r="E15" s="289">
        <v>425.834</v>
      </c>
      <c r="F15" s="289">
        <v>-348.24900000000002</v>
      </c>
      <c r="G15" s="289">
        <v>0</v>
      </c>
    </row>
    <row r="16" spans="2:7" ht="21.6" customHeight="1" x14ac:dyDescent="0.2">
      <c r="B16" s="82" t="s">
        <v>1355</v>
      </c>
      <c r="C16" s="82" t="s">
        <v>909</v>
      </c>
      <c r="D16" s="288">
        <v>8792.7360000000008</v>
      </c>
      <c r="E16" s="288">
        <v>478.68799999999999</v>
      </c>
      <c r="F16" s="288">
        <v>-233.619</v>
      </c>
      <c r="G16" s="288">
        <v>0</v>
      </c>
    </row>
    <row r="17" spans="2:7" ht="21.6" customHeight="1" x14ac:dyDescent="0.2">
      <c r="B17" s="80" t="s">
        <v>1356</v>
      </c>
      <c r="C17" s="80" t="s">
        <v>910</v>
      </c>
      <c r="D17" s="289">
        <v>4529.5659999999998</v>
      </c>
      <c r="E17" s="289">
        <v>131.98400000000001</v>
      </c>
      <c r="F17" s="289">
        <v>-84.543999999999997</v>
      </c>
      <c r="G17" s="289">
        <v>0</v>
      </c>
    </row>
    <row r="18" spans="2:7" ht="21.6" customHeight="1" x14ac:dyDescent="0.2">
      <c r="B18" s="82" t="s">
        <v>1357</v>
      </c>
      <c r="C18" s="82" t="s">
        <v>911</v>
      </c>
      <c r="D18" s="288">
        <v>14416.689</v>
      </c>
      <c r="E18" s="288">
        <v>76.778000000000006</v>
      </c>
      <c r="F18" s="288">
        <v>-102.608</v>
      </c>
      <c r="G18" s="288">
        <v>0</v>
      </c>
    </row>
    <row r="19" spans="2:7" ht="21.6" customHeight="1" x14ac:dyDescent="0.2">
      <c r="B19" s="80" t="s">
        <v>1358</v>
      </c>
      <c r="C19" s="80" t="s">
        <v>912</v>
      </c>
      <c r="D19" s="289">
        <v>13589.406000000001</v>
      </c>
      <c r="E19" s="289">
        <v>332.65300000000002</v>
      </c>
      <c r="F19" s="289">
        <v>-239.006</v>
      </c>
      <c r="G19" s="289">
        <v>0</v>
      </c>
    </row>
    <row r="20" spans="2:7" ht="21.6" customHeight="1" x14ac:dyDescent="0.2">
      <c r="B20" s="82" t="s">
        <v>1359</v>
      </c>
      <c r="C20" s="82" t="s">
        <v>913</v>
      </c>
      <c r="D20" s="288">
        <v>7199.0789999999997</v>
      </c>
      <c r="E20" s="288">
        <v>467.45400000000001</v>
      </c>
      <c r="F20" s="288">
        <v>-285.685</v>
      </c>
      <c r="G20" s="288">
        <v>0</v>
      </c>
    </row>
    <row r="21" spans="2:7" ht="21.6" customHeight="1" x14ac:dyDescent="0.2">
      <c r="B21" s="80" t="s">
        <v>1360</v>
      </c>
      <c r="C21" s="80" t="s">
        <v>914</v>
      </c>
      <c r="D21" s="289">
        <v>4894.2299999999996</v>
      </c>
      <c r="E21" s="289">
        <v>131.18700000000001</v>
      </c>
      <c r="F21" s="289">
        <v>-82.385000000000005</v>
      </c>
      <c r="G21" s="289">
        <v>0</v>
      </c>
    </row>
    <row r="22" spans="2:7" ht="21.6" customHeight="1" x14ac:dyDescent="0.2">
      <c r="B22" s="82" t="s">
        <v>1361</v>
      </c>
      <c r="C22" s="82" t="s">
        <v>915</v>
      </c>
      <c r="D22" s="288">
        <v>1148.884</v>
      </c>
      <c r="E22" s="288">
        <v>0.42699999999999999</v>
      </c>
      <c r="F22" s="288">
        <v>-9.3290000000000006</v>
      </c>
      <c r="G22" s="288">
        <v>0</v>
      </c>
    </row>
    <row r="23" spans="2:7" ht="21.6" customHeight="1" x14ac:dyDescent="0.2">
      <c r="B23" s="80" t="s">
        <v>1362</v>
      </c>
      <c r="C23" s="80" t="s">
        <v>916</v>
      </c>
      <c r="D23" s="289">
        <v>634.98199999999997</v>
      </c>
      <c r="E23" s="289">
        <v>46.392000000000003</v>
      </c>
      <c r="F23" s="289">
        <v>-29.117999999999999</v>
      </c>
      <c r="G23" s="289">
        <v>0</v>
      </c>
    </row>
    <row r="24" spans="2:7" ht="21.6" customHeight="1" x14ac:dyDescent="0.2">
      <c r="B24" s="82" t="s">
        <v>1363</v>
      </c>
      <c r="C24" s="82" t="s">
        <v>917</v>
      </c>
      <c r="D24" s="288">
        <v>1696.9870000000001</v>
      </c>
      <c r="E24" s="288">
        <v>42.4</v>
      </c>
      <c r="F24" s="288">
        <v>-32.670999999999999</v>
      </c>
      <c r="G24" s="288">
        <v>0</v>
      </c>
    </row>
    <row r="25" spans="2:7" ht="21.6" customHeight="1" x14ac:dyDescent="0.2">
      <c r="B25" s="80" t="s">
        <v>1364</v>
      </c>
      <c r="C25" s="80" t="s">
        <v>918</v>
      </c>
      <c r="D25" s="289">
        <v>1314.3679999999999</v>
      </c>
      <c r="E25" s="289">
        <v>159.47300000000001</v>
      </c>
      <c r="F25" s="289">
        <v>-77.932000000000002</v>
      </c>
      <c r="G25" s="289">
        <v>0</v>
      </c>
    </row>
    <row r="26" spans="2:7" ht="21.6" customHeight="1" x14ac:dyDescent="0.2">
      <c r="B26" s="82" t="s">
        <v>1365</v>
      </c>
      <c r="C26" s="82" t="s">
        <v>919</v>
      </c>
      <c r="D26" s="288">
        <v>3298.2730000000001</v>
      </c>
      <c r="E26" s="288">
        <v>127.245</v>
      </c>
      <c r="F26" s="288">
        <v>-228.321</v>
      </c>
      <c r="G26" s="288">
        <v>-2.9060000000000001</v>
      </c>
    </row>
    <row r="27" spans="2:7" ht="21.6" customHeight="1" thickBot="1" x14ac:dyDescent="0.25">
      <c r="B27" s="707" t="s">
        <v>1366</v>
      </c>
      <c r="C27" s="189" t="s">
        <v>426</v>
      </c>
      <c r="D27" s="323">
        <v>145591.883</v>
      </c>
      <c r="E27" s="323">
        <v>5203.8599999999997</v>
      </c>
      <c r="F27" s="323">
        <v>-3645.1179999999999</v>
      </c>
      <c r="G27" s="323">
        <v>-2.9060000000000001</v>
      </c>
    </row>
    <row r="28" spans="2:7" ht="14.1" customHeight="1" x14ac:dyDescent="0.2">
      <c r="C28" s="420"/>
      <c r="D28" s="420"/>
      <c r="E28" s="420"/>
      <c r="F28" s="420"/>
      <c r="G28" s="420"/>
    </row>
    <row r="29" spans="2:7" ht="14.1" customHeight="1" x14ac:dyDescent="0.2"/>
    <row r="30" spans="2:7" ht="15.75" customHeight="1" x14ac:dyDescent="0.2"/>
    <row r="31" spans="2:7" ht="13.35" customHeight="1" x14ac:dyDescent="0.2"/>
    <row r="32" spans="2:7" ht="29.1" customHeight="1" x14ac:dyDescent="0.2"/>
    <row r="33" ht="20.100000000000001" customHeight="1" x14ac:dyDescent="0.2"/>
    <row r="34" ht="32.450000000000003" customHeight="1" x14ac:dyDescent="0.2"/>
    <row r="35" ht="32.450000000000003" customHeight="1" x14ac:dyDescent="0.2"/>
    <row r="36" ht="32.450000000000003" customHeight="1" x14ac:dyDescent="0.2"/>
    <row r="37" ht="21.6" customHeight="1" x14ac:dyDescent="0.2"/>
    <row r="38" ht="21.6" customHeight="1" x14ac:dyDescent="0.2"/>
    <row r="39" ht="21.6" customHeight="1" x14ac:dyDescent="0.2"/>
    <row r="40" ht="21.6" customHeight="1" x14ac:dyDescent="0.2"/>
    <row r="41" ht="21.6" customHeight="1" x14ac:dyDescent="0.2"/>
    <row r="42" ht="21.6" customHeight="1" x14ac:dyDescent="0.2"/>
    <row r="43" ht="21.6" customHeight="1" x14ac:dyDescent="0.2"/>
    <row r="44" ht="21.6" customHeight="1" x14ac:dyDescent="0.2"/>
    <row r="45" ht="21.6" customHeight="1" x14ac:dyDescent="0.2"/>
    <row r="46" ht="21.6" customHeight="1" x14ac:dyDescent="0.2"/>
    <row r="47" ht="21.6" customHeight="1" x14ac:dyDescent="0.2"/>
    <row r="48" ht="21.6" customHeight="1" x14ac:dyDescent="0.2"/>
    <row r="49" ht="21.6" customHeight="1" x14ac:dyDescent="0.2"/>
    <row r="50" ht="21.6" customHeight="1" x14ac:dyDescent="0.2"/>
    <row r="51" ht="26.65" customHeight="1" x14ac:dyDescent="0.2"/>
    <row r="52" ht="21.6" customHeight="1" x14ac:dyDescent="0.2"/>
    <row r="53" ht="21.6" customHeight="1" x14ac:dyDescent="0.2"/>
    <row r="54" ht="21.6" customHeight="1" x14ac:dyDescent="0.2"/>
    <row r="55" ht="21.6" customHeight="1" x14ac:dyDescent="0.2"/>
    <row r="56" ht="19.149999999999999" customHeight="1" x14ac:dyDescent="0.2"/>
    <row r="57" ht="13.35" customHeight="1" x14ac:dyDescent="0.2"/>
    <row r="58" ht="15.75" customHeight="1" x14ac:dyDescent="0.2"/>
    <row r="59" ht="13.35" customHeight="1" x14ac:dyDescent="0.2"/>
    <row r="60" ht="29.1" customHeight="1" x14ac:dyDescent="0.2"/>
    <row r="61" ht="20.100000000000001" customHeight="1" x14ac:dyDescent="0.2"/>
    <row r="62" ht="34.15" customHeight="1" x14ac:dyDescent="0.2"/>
    <row r="63" ht="34.15" customHeight="1" x14ac:dyDescent="0.2"/>
    <row r="64" ht="34.15" customHeight="1" x14ac:dyDescent="0.2"/>
    <row r="65" ht="21.6" customHeight="1" x14ac:dyDescent="0.2"/>
    <row r="66" ht="21.6" customHeight="1" x14ac:dyDescent="0.2"/>
    <row r="67" ht="21.6" customHeight="1" x14ac:dyDescent="0.2"/>
    <row r="68" ht="23.25" customHeight="1" x14ac:dyDescent="0.2"/>
    <row r="69" ht="21.6" customHeight="1" x14ac:dyDescent="0.2"/>
    <row r="70" ht="21.6" customHeight="1" x14ac:dyDescent="0.2"/>
    <row r="71" ht="21.6" customHeight="1" x14ac:dyDescent="0.2"/>
    <row r="72" ht="21.6" customHeight="1" x14ac:dyDescent="0.2"/>
    <row r="73" ht="21.6" customHeight="1" x14ac:dyDescent="0.2"/>
    <row r="74" ht="21.6" customHeight="1" x14ac:dyDescent="0.2"/>
    <row r="75" ht="21.6" customHeight="1" x14ac:dyDescent="0.2"/>
    <row r="76" ht="21.6" customHeight="1" x14ac:dyDescent="0.2"/>
    <row r="77" ht="21.6" customHeight="1" x14ac:dyDescent="0.2"/>
    <row r="78" ht="21.6" customHeight="1" x14ac:dyDescent="0.2"/>
    <row r="79" ht="21.6" customHeight="1" x14ac:dyDescent="0.2"/>
    <row r="80" ht="21.6" customHeight="1" x14ac:dyDescent="0.2"/>
    <row r="81" ht="21.6" customHeight="1" x14ac:dyDescent="0.2"/>
    <row r="82" ht="21.6" customHeight="1" x14ac:dyDescent="0.2"/>
    <row r="83" ht="21.6" customHeight="1" x14ac:dyDescent="0.2"/>
    <row r="84" ht="20.85" customHeight="1" x14ac:dyDescent="0.2"/>
  </sheetData>
  <mergeCells count="7">
    <mergeCell ref="B2:G2"/>
    <mergeCell ref="B3:C3"/>
    <mergeCell ref="C5:C6"/>
    <mergeCell ref="E6:E7"/>
    <mergeCell ref="D5:E5"/>
    <mergeCell ref="F5:F7"/>
    <mergeCell ref="G5:G7"/>
  </mergeCells>
  <printOptions horizontalCentered="1"/>
  <pageMargins left="0.25" right="0.25" top="0.75" bottom="0.75" header="0.3" footer="0.3"/>
  <pageSetup paperSize="9" scale="65" orientation="landscape" r:id="rId1"/>
  <ignoredErrors>
    <ignoredError sqref="B8:B27"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V194"/>
  <sheetViews>
    <sheetView showGridLines="0" showRowColHeaders="0" showRuler="0" topLeftCell="E1" zoomScaleNormal="100" workbookViewId="0"/>
  </sheetViews>
  <sheetFormatPr baseColWidth="10" defaultColWidth="13.140625" defaultRowHeight="12.75" x14ac:dyDescent="0.2"/>
  <cols>
    <col min="1" max="1" style="677" width="13.140625" collapsed="false"/>
    <col min="2" max="2" customWidth="true" width="9.140625" collapsed="false"/>
    <col min="3" max="3" customWidth="true" width="3.140625" collapsed="false"/>
    <col min="4" max="4" customWidth="true" width="89.140625" collapsed="false"/>
    <col min="5" max="5" customWidth="true" width="15.140625" collapsed="false"/>
    <col min="6" max="6" customWidth="true" width="14.85546875" collapsed="false"/>
    <col min="7" max="7" customWidth="true" hidden="true" width="22.85546875" collapsed="false"/>
    <col min="8" max="11" customWidth="true" width="13.140625" collapsed="false"/>
    <col min="12" max="12" customWidth="true" width="14.42578125" collapsed="false"/>
    <col min="13" max="20" customWidth="true" width="13.140625" collapsed="false"/>
    <col min="21" max="21" customWidth="true" width="9.140625" collapsed="false"/>
  </cols>
  <sheetData>
    <row r="1" spans="2:21" ht="15" customHeight="1" x14ac:dyDescent="0.2">
      <c r="B1" s="130"/>
      <c r="C1" s="130"/>
      <c r="D1" s="130"/>
      <c r="E1" s="130"/>
      <c r="F1" s="130"/>
      <c r="G1" s="130"/>
      <c r="H1" s="130"/>
      <c r="I1" s="130"/>
      <c r="J1" s="130"/>
      <c r="K1" s="130"/>
      <c r="L1" s="130"/>
      <c r="M1" s="130"/>
      <c r="N1" s="130"/>
      <c r="O1" s="130"/>
      <c r="P1" s="130"/>
      <c r="Q1" s="130"/>
      <c r="R1" s="130"/>
      <c r="S1" s="130"/>
      <c r="T1" s="130"/>
      <c r="U1" s="130"/>
    </row>
    <row r="2" spans="2:21" ht="31.7" customHeight="1" x14ac:dyDescent="0.2">
      <c r="B2" s="130"/>
      <c r="C2" s="130"/>
      <c r="D2" s="722" t="s">
        <v>931</v>
      </c>
      <c r="E2" s="722"/>
      <c r="F2" s="722"/>
      <c r="G2" s="722"/>
      <c r="H2" s="722"/>
      <c r="I2" s="722"/>
      <c r="J2" s="722"/>
      <c r="K2" s="722"/>
      <c r="L2" s="722"/>
      <c r="M2" s="722"/>
      <c r="N2" s="722"/>
      <c r="O2" s="722"/>
      <c r="P2" s="722"/>
      <c r="Q2" s="722"/>
      <c r="R2" s="722"/>
      <c r="S2" s="722"/>
      <c r="T2" s="722"/>
      <c r="U2" s="130"/>
    </row>
    <row r="3" spans="2:21" ht="18.2" customHeight="1" x14ac:dyDescent="0.2">
      <c r="B3" s="130"/>
      <c r="C3" s="130"/>
      <c r="D3" s="459"/>
      <c r="E3" s="460"/>
      <c r="F3" s="460"/>
      <c r="G3" s="460"/>
      <c r="H3" s="460"/>
      <c r="I3" s="460"/>
      <c r="J3" s="460"/>
      <c r="K3" s="460"/>
      <c r="L3" s="460"/>
      <c r="M3" s="460"/>
      <c r="N3" s="460"/>
      <c r="O3" s="460"/>
      <c r="P3" s="460"/>
      <c r="Q3" s="460"/>
      <c r="R3" s="460"/>
      <c r="S3" s="460"/>
      <c r="T3" s="460"/>
      <c r="U3" s="130"/>
    </row>
    <row r="4" spans="2:21" s="702" customFormat="1" ht="18.2" customHeight="1" x14ac:dyDescent="0.2">
      <c r="B4" s="130"/>
      <c r="C4" s="130"/>
      <c r="D4" s="709"/>
      <c r="E4" s="710" t="s">
        <v>1367</v>
      </c>
      <c r="F4" s="710" t="s">
        <v>1371</v>
      </c>
      <c r="G4" s="710" t="s">
        <v>1368</v>
      </c>
      <c r="H4" s="710" t="s">
        <v>1372</v>
      </c>
      <c r="I4" s="710" t="s">
        <v>1369</v>
      </c>
      <c r="J4" s="710" t="s">
        <v>1370</v>
      </c>
      <c r="K4" s="710" t="s">
        <v>1373</v>
      </c>
      <c r="L4" s="710" t="s">
        <v>1374</v>
      </c>
      <c r="M4" s="710" t="s">
        <v>1375</v>
      </c>
      <c r="N4" s="710" t="s">
        <v>1376</v>
      </c>
      <c r="O4" s="710" t="s">
        <v>1377</v>
      </c>
      <c r="P4" s="710" t="s">
        <v>1378</v>
      </c>
      <c r="Q4" s="710" t="s">
        <v>1379</v>
      </c>
      <c r="R4" s="710" t="s">
        <v>1380</v>
      </c>
      <c r="S4" s="710" t="s">
        <v>1381</v>
      </c>
      <c r="T4" s="711" t="s">
        <v>1382</v>
      </c>
      <c r="U4" s="130"/>
    </row>
    <row r="5" spans="2:21" ht="53.1" customHeight="1" x14ac:dyDescent="0.2">
      <c r="B5" s="130"/>
      <c r="C5" s="130"/>
      <c r="D5" s="461"/>
      <c r="E5" s="724" t="s">
        <v>932</v>
      </c>
      <c r="F5" s="739"/>
      <c r="G5" s="739"/>
      <c r="H5" s="739"/>
      <c r="I5" s="741"/>
      <c r="J5" s="748" t="s">
        <v>933</v>
      </c>
      <c r="K5" s="739"/>
      <c r="L5" s="741"/>
      <c r="M5" s="748" t="s">
        <v>934</v>
      </c>
      <c r="N5" s="741"/>
      <c r="O5" s="758" t="s">
        <v>935</v>
      </c>
      <c r="P5" s="758" t="s">
        <v>936</v>
      </c>
      <c r="Q5" s="758" t="s">
        <v>937</v>
      </c>
      <c r="R5" s="758" t="s">
        <v>938</v>
      </c>
      <c r="S5" s="758" t="s">
        <v>939</v>
      </c>
      <c r="T5" s="758" t="s">
        <v>940</v>
      </c>
      <c r="U5" s="462"/>
    </row>
    <row r="6" spans="2:21" ht="100.5" customHeight="1" x14ac:dyDescent="0.2">
      <c r="B6" s="130"/>
      <c r="C6" s="130"/>
      <c r="D6" s="424" t="s">
        <v>941</v>
      </c>
      <c r="E6" s="463"/>
      <c r="F6" s="300" t="s">
        <v>942</v>
      </c>
      <c r="G6" s="300" t="s">
        <v>943</v>
      </c>
      <c r="H6" s="300" t="s">
        <v>944</v>
      </c>
      <c r="I6" s="300" t="s">
        <v>945</v>
      </c>
      <c r="J6" s="299"/>
      <c r="K6" s="300" t="s">
        <v>944</v>
      </c>
      <c r="L6" s="300" t="s">
        <v>945</v>
      </c>
      <c r="M6" s="299"/>
      <c r="N6" s="300" t="s">
        <v>946</v>
      </c>
      <c r="O6" s="758"/>
      <c r="P6" s="758"/>
      <c r="Q6" s="758"/>
      <c r="R6" s="758"/>
      <c r="S6" s="758"/>
      <c r="T6" s="758"/>
      <c r="U6" s="462"/>
    </row>
    <row r="7" spans="2:21" ht="19.149999999999999" customHeight="1" x14ac:dyDescent="0.2">
      <c r="B7" s="130"/>
      <c r="C7" s="306">
        <v>1</v>
      </c>
      <c r="D7" s="425" t="s">
        <v>947</v>
      </c>
      <c r="E7" s="426">
        <v>125061.375</v>
      </c>
      <c r="F7" s="426">
        <v>8085.5919999999996</v>
      </c>
      <c r="G7" s="427"/>
      <c r="H7" s="426">
        <v>11091.411</v>
      </c>
      <c r="I7" s="426">
        <v>4187.4690000000001</v>
      </c>
      <c r="J7" s="426">
        <v>-2792.57</v>
      </c>
      <c r="K7" s="426">
        <v>-369.89600000000002</v>
      </c>
      <c r="L7" s="426">
        <v>-2056.0410000000002</v>
      </c>
      <c r="M7" s="426">
        <v>40389015</v>
      </c>
      <c r="N7" s="426">
        <v>28800633</v>
      </c>
      <c r="O7" s="428">
        <v>0.127840755</v>
      </c>
      <c r="P7" s="426">
        <v>83573.357000000004</v>
      </c>
      <c r="Q7" s="426">
        <v>21292.726999999999</v>
      </c>
      <c r="R7" s="426">
        <v>17217.849999999999</v>
      </c>
      <c r="S7" s="426">
        <v>2977.442</v>
      </c>
      <c r="T7" s="426">
        <v>5.0469999999999997</v>
      </c>
      <c r="U7" s="130"/>
    </row>
    <row r="8" spans="2:21" ht="19.149999999999999" customHeight="1" x14ac:dyDescent="0.2">
      <c r="B8" s="130"/>
      <c r="C8" s="429">
        <v>2</v>
      </c>
      <c r="D8" s="430" t="s">
        <v>948</v>
      </c>
      <c r="E8" s="431">
        <v>3183.2</v>
      </c>
      <c r="F8" s="432">
        <v>7.657</v>
      </c>
      <c r="G8" s="433"/>
      <c r="H8" s="432">
        <v>401.91899999999998</v>
      </c>
      <c r="I8" s="432">
        <v>215.74700000000001</v>
      </c>
      <c r="J8" s="432">
        <v>-133.423</v>
      </c>
      <c r="K8" s="432">
        <v>-16.524999999999999</v>
      </c>
      <c r="L8" s="432">
        <v>-120.309</v>
      </c>
      <c r="M8" s="432">
        <v>1369002</v>
      </c>
      <c r="N8" s="432">
        <v>282844</v>
      </c>
      <c r="O8" s="434">
        <v>0</v>
      </c>
      <c r="P8" s="432">
        <v>1975.039</v>
      </c>
      <c r="Q8" s="432">
        <v>792.01300000000003</v>
      </c>
      <c r="R8" s="432">
        <v>397.74700000000001</v>
      </c>
      <c r="S8" s="432">
        <v>18.401</v>
      </c>
      <c r="T8" s="432">
        <v>4.6109999999999998</v>
      </c>
      <c r="U8" s="130"/>
    </row>
    <row r="9" spans="2:21" ht="19.149999999999999" customHeight="1" x14ac:dyDescent="0.2">
      <c r="B9" s="130"/>
      <c r="C9" s="302">
        <v>3</v>
      </c>
      <c r="D9" s="435" t="s">
        <v>949</v>
      </c>
      <c r="E9" s="436">
        <v>620.91499999999996</v>
      </c>
      <c r="F9" s="437">
        <v>61.548000000000002</v>
      </c>
      <c r="G9" s="438"/>
      <c r="H9" s="437">
        <v>12.731</v>
      </c>
      <c r="I9" s="437">
        <v>28.609000000000002</v>
      </c>
      <c r="J9" s="437">
        <v>-11.895</v>
      </c>
      <c r="K9" s="437">
        <v>-0.32600000000000001</v>
      </c>
      <c r="L9" s="437">
        <v>-8.016</v>
      </c>
      <c r="M9" s="437">
        <v>1462027</v>
      </c>
      <c r="N9" s="437">
        <v>1054349</v>
      </c>
      <c r="O9" s="439">
        <v>2.1319214999999999E-2</v>
      </c>
      <c r="P9" s="437">
        <v>434.99799999999999</v>
      </c>
      <c r="Q9" s="437">
        <v>179.6</v>
      </c>
      <c r="R9" s="437">
        <v>4.843</v>
      </c>
      <c r="S9" s="437">
        <v>1.474</v>
      </c>
      <c r="T9" s="437">
        <v>3.0009999999999999</v>
      </c>
      <c r="U9" s="130"/>
    </row>
    <row r="10" spans="2:21" ht="19.149999999999999" customHeight="1" x14ac:dyDescent="0.2">
      <c r="B10" s="130"/>
      <c r="C10" s="429">
        <v>4</v>
      </c>
      <c r="D10" s="440" t="s">
        <v>950</v>
      </c>
      <c r="E10" s="441">
        <v>0.16900000000000001</v>
      </c>
      <c r="F10" s="441">
        <v>0.152</v>
      </c>
      <c r="G10" s="442"/>
      <c r="H10" s="441">
        <v>4.0000000000000001E-3</v>
      </c>
      <c r="I10" s="441">
        <v>4.2000000000000003E-2</v>
      </c>
      <c r="J10" s="441">
        <v>-1E-3</v>
      </c>
      <c r="K10" s="441">
        <v>0</v>
      </c>
      <c r="L10" s="441">
        <v>-1E-3</v>
      </c>
      <c r="M10" s="441">
        <v>102</v>
      </c>
      <c r="N10" s="441">
        <v>11</v>
      </c>
      <c r="O10" s="443">
        <v>0</v>
      </c>
      <c r="P10" s="441">
        <v>0.157</v>
      </c>
      <c r="Q10" s="444">
        <v>8.0000000000000002E-3</v>
      </c>
      <c r="R10" s="444">
        <v>0</v>
      </c>
      <c r="S10" s="444">
        <v>4.0000000000000001E-3</v>
      </c>
      <c r="T10" s="445">
        <v>2.0779999999999998</v>
      </c>
      <c r="U10" s="130"/>
    </row>
    <row r="11" spans="2:21" ht="19.149999999999999" customHeight="1" x14ac:dyDescent="0.2">
      <c r="B11" s="130"/>
      <c r="C11" s="302">
        <v>5</v>
      </c>
      <c r="D11" s="446" t="s">
        <v>951</v>
      </c>
      <c r="E11" s="436">
        <v>72.876999999999995</v>
      </c>
      <c r="F11" s="436">
        <v>61.396999999999998</v>
      </c>
      <c r="G11" s="447"/>
      <c r="H11" s="436">
        <v>2E-3</v>
      </c>
      <c r="I11" s="436">
        <v>13.193</v>
      </c>
      <c r="J11" s="436">
        <v>-0.379</v>
      </c>
      <c r="K11" s="436">
        <v>0</v>
      </c>
      <c r="L11" s="436">
        <v>0</v>
      </c>
      <c r="M11" s="436">
        <v>929551</v>
      </c>
      <c r="N11" s="436">
        <v>840482</v>
      </c>
      <c r="O11" s="448">
        <v>3.0342100000000001E-4</v>
      </c>
      <c r="P11" s="436">
        <v>11.612</v>
      </c>
      <c r="Q11" s="436">
        <v>61.250999999999998</v>
      </c>
      <c r="R11" s="436">
        <v>0</v>
      </c>
      <c r="S11" s="436">
        <v>1.4E-2</v>
      </c>
      <c r="T11" s="436">
        <v>4.4320000000000004</v>
      </c>
      <c r="U11" s="130"/>
    </row>
    <row r="12" spans="2:21" ht="19.149999999999999" customHeight="1" x14ac:dyDescent="0.2">
      <c r="B12" s="130"/>
      <c r="C12" s="429">
        <v>6</v>
      </c>
      <c r="D12" s="440" t="s">
        <v>952</v>
      </c>
      <c r="E12" s="441">
        <v>114.075</v>
      </c>
      <c r="F12" s="441">
        <v>0</v>
      </c>
      <c r="G12" s="442"/>
      <c r="H12" s="441">
        <v>0.44800000000000001</v>
      </c>
      <c r="I12" s="441">
        <v>0.99199999999999999</v>
      </c>
      <c r="J12" s="441">
        <v>-0.8</v>
      </c>
      <c r="K12" s="441">
        <v>-4.0000000000000001E-3</v>
      </c>
      <c r="L12" s="441">
        <v>-0.56299999999999994</v>
      </c>
      <c r="M12" s="449">
        <v>10489</v>
      </c>
      <c r="N12" s="441">
        <v>7296</v>
      </c>
      <c r="O12" s="443">
        <v>0</v>
      </c>
      <c r="P12" s="441">
        <v>71.742999999999995</v>
      </c>
      <c r="Q12" s="444">
        <v>42.286999999999999</v>
      </c>
      <c r="R12" s="444">
        <v>0</v>
      </c>
      <c r="S12" s="444">
        <v>4.4999999999999998E-2</v>
      </c>
      <c r="T12" s="445">
        <v>2.855</v>
      </c>
      <c r="U12" s="130"/>
    </row>
    <row r="13" spans="2:21" ht="17.45" customHeight="1" x14ac:dyDescent="0.2">
      <c r="B13" s="130"/>
      <c r="C13" s="302">
        <v>7</v>
      </c>
      <c r="D13" s="446" t="s">
        <v>953</v>
      </c>
      <c r="E13" s="436">
        <v>327.97699999999998</v>
      </c>
      <c r="F13" s="436">
        <v>0</v>
      </c>
      <c r="G13" s="447"/>
      <c r="H13" s="436">
        <v>12.266999999999999</v>
      </c>
      <c r="I13" s="436">
        <v>13.971</v>
      </c>
      <c r="J13" s="436">
        <v>-10.750999999999999</v>
      </c>
      <c r="K13" s="436">
        <v>-0.318</v>
      </c>
      <c r="L13" s="436">
        <v>-7.4409999999999998</v>
      </c>
      <c r="M13" s="436">
        <v>55785</v>
      </c>
      <c r="N13" s="436">
        <v>16104</v>
      </c>
      <c r="O13" s="448">
        <v>0</v>
      </c>
      <c r="P13" s="436">
        <v>245.82599999999999</v>
      </c>
      <c r="Q13" s="436">
        <v>76.054000000000002</v>
      </c>
      <c r="R13" s="436">
        <v>4.6870000000000003</v>
      </c>
      <c r="S13" s="436">
        <v>1.41</v>
      </c>
      <c r="T13" s="436">
        <v>2.9990000000000001</v>
      </c>
      <c r="U13" s="130"/>
    </row>
    <row r="14" spans="2:21" ht="19.149999999999999" customHeight="1" x14ac:dyDescent="0.2">
      <c r="B14" s="130"/>
      <c r="C14" s="429">
        <v>8</v>
      </c>
      <c r="D14" s="450" t="s">
        <v>954</v>
      </c>
      <c r="E14" s="441">
        <v>106.063</v>
      </c>
      <c r="F14" s="451">
        <v>0</v>
      </c>
      <c r="G14" s="236"/>
      <c r="H14" s="451">
        <v>0.01</v>
      </c>
      <c r="I14" s="451">
        <v>2.7E-2</v>
      </c>
      <c r="J14" s="451">
        <v>-9.5000000000000001E-2</v>
      </c>
      <c r="K14" s="451">
        <v>-3.0000000000000001E-3</v>
      </c>
      <c r="L14" s="451">
        <v>-1.2E-2</v>
      </c>
      <c r="M14" s="451">
        <v>466100</v>
      </c>
      <c r="N14" s="451">
        <v>190455</v>
      </c>
      <c r="O14" s="452">
        <v>7.2758737000000004E-2</v>
      </c>
      <c r="P14" s="451">
        <v>105.907</v>
      </c>
      <c r="Q14" s="453">
        <v>0</v>
      </c>
      <c r="R14" s="453">
        <v>0.156</v>
      </c>
      <c r="S14" s="453">
        <v>1E-3</v>
      </c>
      <c r="T14" s="454">
        <v>2.173</v>
      </c>
      <c r="U14" s="130"/>
    </row>
    <row r="15" spans="2:21" ht="19.149999999999999" customHeight="1" x14ac:dyDescent="0.2">
      <c r="B15" s="130"/>
      <c r="C15" s="302">
        <v>9</v>
      </c>
      <c r="D15" s="435" t="s">
        <v>955</v>
      </c>
      <c r="E15" s="436">
        <v>30758.665000000001</v>
      </c>
      <c r="F15" s="437">
        <v>1440.1189999999999</v>
      </c>
      <c r="G15" s="438"/>
      <c r="H15" s="437">
        <v>2159.3029999999999</v>
      </c>
      <c r="I15" s="437">
        <v>866.01599999999996</v>
      </c>
      <c r="J15" s="437">
        <v>-569.96400000000006</v>
      </c>
      <c r="K15" s="437">
        <v>-59.542999999999999</v>
      </c>
      <c r="L15" s="437">
        <v>-395.66500000000002</v>
      </c>
      <c r="M15" s="437">
        <v>15986860</v>
      </c>
      <c r="N15" s="437">
        <v>11943380</v>
      </c>
      <c r="O15" s="439">
        <v>0.14853809400000001</v>
      </c>
      <c r="P15" s="437">
        <v>25810.494999999999</v>
      </c>
      <c r="Q15" s="437">
        <v>4240.1469999999999</v>
      </c>
      <c r="R15" s="437">
        <v>609.86199999999997</v>
      </c>
      <c r="S15" s="437">
        <v>98.162000000000006</v>
      </c>
      <c r="T15" s="437">
        <v>2.8660000000000001</v>
      </c>
      <c r="U15" s="130"/>
    </row>
    <row r="16" spans="2:21" ht="19.149999999999999" customHeight="1" x14ac:dyDescent="0.2">
      <c r="B16" s="130"/>
      <c r="C16" s="429">
        <v>10</v>
      </c>
      <c r="D16" s="440" t="s">
        <v>956</v>
      </c>
      <c r="E16" s="441">
        <v>5501.7719999999999</v>
      </c>
      <c r="F16" s="441">
        <v>0</v>
      </c>
      <c r="G16" s="442"/>
      <c r="H16" s="441">
        <v>655.22299999999996</v>
      </c>
      <c r="I16" s="441">
        <v>134.25399999999999</v>
      </c>
      <c r="J16" s="441">
        <v>-83.608999999999995</v>
      </c>
      <c r="K16" s="441">
        <v>-15.154</v>
      </c>
      <c r="L16" s="441">
        <v>-68.908000000000001</v>
      </c>
      <c r="M16" s="441">
        <v>2715419</v>
      </c>
      <c r="N16" s="441">
        <v>2386212</v>
      </c>
      <c r="O16" s="443">
        <v>8.9208712999999995E-2</v>
      </c>
      <c r="P16" s="441">
        <v>4542.2070000000003</v>
      </c>
      <c r="Q16" s="444">
        <v>845.11599999999999</v>
      </c>
      <c r="R16" s="444">
        <v>112.26600000000001</v>
      </c>
      <c r="S16" s="444">
        <v>2.1829999999999998</v>
      </c>
      <c r="T16" s="445">
        <v>2.6139999999999999</v>
      </c>
      <c r="U16" s="130"/>
    </row>
    <row r="17" spans="2:21" ht="19.149999999999999" customHeight="1" x14ac:dyDescent="0.2">
      <c r="B17" s="130"/>
      <c r="C17" s="302">
        <v>11</v>
      </c>
      <c r="D17" s="446" t="s">
        <v>957</v>
      </c>
      <c r="E17" s="436">
        <v>1503.683</v>
      </c>
      <c r="F17" s="436">
        <v>0</v>
      </c>
      <c r="G17" s="447"/>
      <c r="H17" s="436">
        <v>104.179</v>
      </c>
      <c r="I17" s="436">
        <v>47.271999999999998</v>
      </c>
      <c r="J17" s="436">
        <v>-32.372</v>
      </c>
      <c r="K17" s="436">
        <v>-1.9550000000000001</v>
      </c>
      <c r="L17" s="436">
        <v>-32.317999999999998</v>
      </c>
      <c r="M17" s="436">
        <v>182793</v>
      </c>
      <c r="N17" s="436">
        <v>135432</v>
      </c>
      <c r="O17" s="448">
        <v>0</v>
      </c>
      <c r="P17" s="436">
        <v>1021.155</v>
      </c>
      <c r="Q17" s="436">
        <v>437.01</v>
      </c>
      <c r="R17" s="436">
        <v>40.709000000000003</v>
      </c>
      <c r="S17" s="436">
        <v>4.8090000000000002</v>
      </c>
      <c r="T17" s="436">
        <v>3.3959999999999999</v>
      </c>
      <c r="U17" s="130"/>
    </row>
    <row r="18" spans="2:21" ht="19.149999999999999" customHeight="1" x14ac:dyDescent="0.2">
      <c r="B18" s="130"/>
      <c r="C18" s="429">
        <v>12</v>
      </c>
      <c r="D18" s="440" t="s">
        <v>958</v>
      </c>
      <c r="E18" s="441">
        <v>3.7589999999999999</v>
      </c>
      <c r="F18" s="441">
        <v>0</v>
      </c>
      <c r="G18" s="442"/>
      <c r="H18" s="441">
        <v>0.21</v>
      </c>
      <c r="I18" s="441">
        <v>0</v>
      </c>
      <c r="J18" s="441">
        <v>-1.4E-2</v>
      </c>
      <c r="K18" s="441">
        <v>0</v>
      </c>
      <c r="L18" s="441">
        <v>0</v>
      </c>
      <c r="M18" s="441">
        <v>965</v>
      </c>
      <c r="N18" s="441">
        <v>446</v>
      </c>
      <c r="O18" s="443">
        <v>0</v>
      </c>
      <c r="P18" s="441">
        <v>3.5379999999999998</v>
      </c>
      <c r="Q18" s="444">
        <v>0.21099999999999999</v>
      </c>
      <c r="R18" s="444">
        <v>0</v>
      </c>
      <c r="S18" s="444">
        <v>0.01</v>
      </c>
      <c r="T18" s="445">
        <v>3.121</v>
      </c>
      <c r="U18" s="130"/>
    </row>
    <row r="19" spans="2:21" ht="19.149999999999999" customHeight="1" x14ac:dyDescent="0.2">
      <c r="B19" s="130"/>
      <c r="C19" s="302">
        <v>13</v>
      </c>
      <c r="D19" s="446" t="s">
        <v>959</v>
      </c>
      <c r="E19" s="436">
        <v>407.65699999999998</v>
      </c>
      <c r="F19" s="436">
        <v>0</v>
      </c>
      <c r="G19" s="447"/>
      <c r="H19" s="436">
        <v>87.463999999999999</v>
      </c>
      <c r="I19" s="436">
        <v>36.902000000000001</v>
      </c>
      <c r="J19" s="436">
        <v>-13.742000000000001</v>
      </c>
      <c r="K19" s="436">
        <v>-3.3559999999999999</v>
      </c>
      <c r="L19" s="436">
        <v>-11.497999999999999</v>
      </c>
      <c r="M19" s="436">
        <v>132475</v>
      </c>
      <c r="N19" s="436">
        <v>102474</v>
      </c>
      <c r="O19" s="448">
        <v>0</v>
      </c>
      <c r="P19" s="436">
        <v>351.49099999999999</v>
      </c>
      <c r="Q19" s="436">
        <v>44.326999999999998</v>
      </c>
      <c r="R19" s="436">
        <v>11.209</v>
      </c>
      <c r="S19" s="436">
        <v>0.63</v>
      </c>
      <c r="T19" s="436">
        <v>2.5489999999999999</v>
      </c>
      <c r="U19" s="130"/>
    </row>
    <row r="20" spans="2:21" ht="19.149999999999999" customHeight="1" x14ac:dyDescent="0.2">
      <c r="B20" s="130"/>
      <c r="C20" s="429">
        <v>14</v>
      </c>
      <c r="D20" s="440" t="s">
        <v>960</v>
      </c>
      <c r="E20" s="441">
        <v>298.24299999999999</v>
      </c>
      <c r="F20" s="441">
        <v>0</v>
      </c>
      <c r="G20" s="442"/>
      <c r="H20" s="441">
        <v>30.85</v>
      </c>
      <c r="I20" s="441">
        <v>22.881</v>
      </c>
      <c r="J20" s="441">
        <v>-8.7729999999999997</v>
      </c>
      <c r="K20" s="441">
        <v>-1.0029999999999999</v>
      </c>
      <c r="L20" s="441">
        <v>-8.3759999999999994</v>
      </c>
      <c r="M20" s="441">
        <v>53001</v>
      </c>
      <c r="N20" s="441">
        <v>35095</v>
      </c>
      <c r="O20" s="443">
        <v>0</v>
      </c>
      <c r="P20" s="441">
        <v>270.29000000000002</v>
      </c>
      <c r="Q20" s="444">
        <v>21.702999999999999</v>
      </c>
      <c r="R20" s="444">
        <v>6.0750000000000002</v>
      </c>
      <c r="S20" s="444">
        <v>0.17499999999999999</v>
      </c>
      <c r="T20" s="445">
        <v>1.863</v>
      </c>
      <c r="U20" s="130"/>
    </row>
    <row r="21" spans="2:21" ht="19.149999999999999" customHeight="1" x14ac:dyDescent="0.2">
      <c r="B21" s="130"/>
      <c r="C21" s="302">
        <v>15</v>
      </c>
      <c r="D21" s="446" t="s">
        <v>961</v>
      </c>
      <c r="E21" s="436">
        <v>174.17500000000001</v>
      </c>
      <c r="F21" s="436">
        <v>0</v>
      </c>
      <c r="G21" s="447"/>
      <c r="H21" s="436">
        <v>36.680999999999997</v>
      </c>
      <c r="I21" s="436">
        <v>16.338999999999999</v>
      </c>
      <c r="J21" s="436">
        <v>-9.2829999999999995</v>
      </c>
      <c r="K21" s="436">
        <v>-1.02</v>
      </c>
      <c r="L21" s="436">
        <v>-9.1489999999999991</v>
      </c>
      <c r="M21" s="436">
        <v>61999</v>
      </c>
      <c r="N21" s="436">
        <v>51933</v>
      </c>
      <c r="O21" s="448">
        <v>0</v>
      </c>
      <c r="P21" s="436">
        <v>152.42400000000001</v>
      </c>
      <c r="Q21" s="436">
        <v>17.251000000000001</v>
      </c>
      <c r="R21" s="436">
        <v>4.2859999999999996</v>
      </c>
      <c r="S21" s="436">
        <v>0.215</v>
      </c>
      <c r="T21" s="436">
        <v>2.6360000000000001</v>
      </c>
      <c r="U21" s="130"/>
    </row>
    <row r="22" spans="2:21" ht="26.65" customHeight="1" x14ac:dyDescent="0.2">
      <c r="B22" s="130"/>
      <c r="C22" s="429">
        <v>16</v>
      </c>
      <c r="D22" s="440" t="s">
        <v>962</v>
      </c>
      <c r="E22" s="441">
        <v>552.64099999999996</v>
      </c>
      <c r="F22" s="441">
        <v>0.42699999999999999</v>
      </c>
      <c r="G22" s="442"/>
      <c r="H22" s="441">
        <v>43.905000000000001</v>
      </c>
      <c r="I22" s="441">
        <v>25.701000000000001</v>
      </c>
      <c r="J22" s="441">
        <v>-10.785</v>
      </c>
      <c r="K22" s="441">
        <v>-1.6619999999999999</v>
      </c>
      <c r="L22" s="441">
        <v>-9.5459999999999994</v>
      </c>
      <c r="M22" s="441">
        <v>219394</v>
      </c>
      <c r="N22" s="441">
        <v>114056</v>
      </c>
      <c r="O22" s="443">
        <v>0</v>
      </c>
      <c r="P22" s="441">
        <v>416.52</v>
      </c>
      <c r="Q22" s="444">
        <v>120.21599999999999</v>
      </c>
      <c r="R22" s="444">
        <v>15.32</v>
      </c>
      <c r="S22" s="444">
        <v>0.58499999999999996</v>
      </c>
      <c r="T22" s="445">
        <v>3.3330000000000002</v>
      </c>
      <c r="U22" s="130"/>
    </row>
    <row r="23" spans="2:21" ht="19.149999999999999" customHeight="1" x14ac:dyDescent="0.2">
      <c r="B23" s="130"/>
      <c r="C23" s="302">
        <v>17</v>
      </c>
      <c r="D23" s="446" t="s">
        <v>963</v>
      </c>
      <c r="E23" s="436">
        <v>1211.087</v>
      </c>
      <c r="F23" s="436">
        <v>0</v>
      </c>
      <c r="G23" s="447"/>
      <c r="H23" s="436">
        <v>81.188999999999993</v>
      </c>
      <c r="I23" s="436">
        <v>3.2410000000000001</v>
      </c>
      <c r="J23" s="436">
        <v>-3.7480000000000002</v>
      </c>
      <c r="K23" s="436">
        <v>-0.88</v>
      </c>
      <c r="L23" s="436">
        <v>-1.748</v>
      </c>
      <c r="M23" s="436">
        <v>330823</v>
      </c>
      <c r="N23" s="436">
        <v>142472</v>
      </c>
      <c r="O23" s="448">
        <v>0</v>
      </c>
      <c r="P23" s="436">
        <v>912.29300000000001</v>
      </c>
      <c r="Q23" s="436">
        <v>294.39999999999998</v>
      </c>
      <c r="R23" s="436">
        <v>4.17</v>
      </c>
      <c r="S23" s="436">
        <v>0.224</v>
      </c>
      <c r="T23" s="436">
        <v>2.7959999999999998</v>
      </c>
      <c r="U23" s="130"/>
    </row>
    <row r="24" spans="2:21" ht="19.149999999999999" customHeight="1" x14ac:dyDescent="0.2">
      <c r="B24" s="130"/>
      <c r="C24" s="429">
        <v>18</v>
      </c>
      <c r="D24" s="440" t="s">
        <v>964</v>
      </c>
      <c r="E24" s="441">
        <v>316.24900000000002</v>
      </c>
      <c r="F24" s="441">
        <v>0</v>
      </c>
      <c r="G24" s="442"/>
      <c r="H24" s="441">
        <v>50.503</v>
      </c>
      <c r="I24" s="441">
        <v>28</v>
      </c>
      <c r="J24" s="441">
        <v>-10.989000000000001</v>
      </c>
      <c r="K24" s="441">
        <v>-1.708</v>
      </c>
      <c r="L24" s="441">
        <v>-10.893000000000001</v>
      </c>
      <c r="M24" s="441">
        <v>63520</v>
      </c>
      <c r="N24" s="441">
        <v>41959</v>
      </c>
      <c r="O24" s="443">
        <v>0</v>
      </c>
      <c r="P24" s="441">
        <v>239.93</v>
      </c>
      <c r="Q24" s="444">
        <v>56.39</v>
      </c>
      <c r="R24" s="444">
        <v>19.731999999999999</v>
      </c>
      <c r="S24" s="444">
        <v>0.19700000000000001</v>
      </c>
      <c r="T24" s="445">
        <v>3.6509999999999998</v>
      </c>
      <c r="U24" s="130"/>
    </row>
    <row r="25" spans="2:21" ht="19.149999999999999" customHeight="1" x14ac:dyDescent="0.2">
      <c r="B25" s="130"/>
      <c r="C25" s="302">
        <v>19</v>
      </c>
      <c r="D25" s="446" t="s">
        <v>965</v>
      </c>
      <c r="E25" s="436">
        <v>1386.6690000000001</v>
      </c>
      <c r="F25" s="436">
        <v>1135.528</v>
      </c>
      <c r="G25" s="447"/>
      <c r="H25" s="436">
        <v>29.971</v>
      </c>
      <c r="I25" s="436">
        <v>0.17699999999999999</v>
      </c>
      <c r="J25" s="436">
        <v>-1.1080000000000001</v>
      </c>
      <c r="K25" s="436">
        <v>-5.6000000000000001E-2</v>
      </c>
      <c r="L25" s="436">
        <v>-0.188</v>
      </c>
      <c r="M25" s="436">
        <v>3362604</v>
      </c>
      <c r="N25" s="436">
        <v>2983220</v>
      </c>
      <c r="O25" s="448">
        <v>0.35053730399999999</v>
      </c>
      <c r="P25" s="436">
        <v>1034.5899999999999</v>
      </c>
      <c r="Q25" s="436">
        <v>309.65300000000002</v>
      </c>
      <c r="R25" s="436">
        <v>41.558</v>
      </c>
      <c r="S25" s="436">
        <v>0.86799999999999999</v>
      </c>
      <c r="T25" s="436">
        <v>3.2480000000000002</v>
      </c>
      <c r="U25" s="130"/>
    </row>
    <row r="26" spans="2:21" ht="19.149999999999999" customHeight="1" x14ac:dyDescent="0.2">
      <c r="B26" s="130"/>
      <c r="C26" s="429">
        <v>20</v>
      </c>
      <c r="D26" s="440" t="s">
        <v>966</v>
      </c>
      <c r="E26" s="441">
        <v>3115.8989999999999</v>
      </c>
      <c r="F26" s="441">
        <v>171.06899999999999</v>
      </c>
      <c r="G26" s="442"/>
      <c r="H26" s="441">
        <v>104.313</v>
      </c>
      <c r="I26" s="441">
        <v>46.19</v>
      </c>
      <c r="J26" s="441">
        <v>-36.421999999999997</v>
      </c>
      <c r="K26" s="441">
        <v>-2.4889999999999999</v>
      </c>
      <c r="L26" s="441">
        <v>-35.152000000000001</v>
      </c>
      <c r="M26" s="441">
        <v>584371</v>
      </c>
      <c r="N26" s="441">
        <v>348622</v>
      </c>
      <c r="O26" s="443">
        <v>2.1977999999999999E-6</v>
      </c>
      <c r="P26" s="441">
        <v>2866.8290000000002</v>
      </c>
      <c r="Q26" s="444">
        <v>165.45400000000001</v>
      </c>
      <c r="R26" s="444">
        <v>54.807000000000002</v>
      </c>
      <c r="S26" s="444">
        <v>28.809000000000001</v>
      </c>
      <c r="T26" s="445">
        <v>2.8410000000000002</v>
      </c>
      <c r="U26" s="130"/>
    </row>
    <row r="27" spans="2:21" ht="19.149999999999999" customHeight="1" x14ac:dyDescent="0.2">
      <c r="B27" s="130"/>
      <c r="C27" s="302">
        <v>21</v>
      </c>
      <c r="D27" s="446" t="s">
        <v>967</v>
      </c>
      <c r="E27" s="436">
        <v>998.87099999999998</v>
      </c>
      <c r="F27" s="436">
        <v>0</v>
      </c>
      <c r="G27" s="447"/>
      <c r="H27" s="436">
        <v>86.616</v>
      </c>
      <c r="I27" s="436">
        <v>25.225999999999999</v>
      </c>
      <c r="J27" s="436">
        <v>-15.097</v>
      </c>
      <c r="K27" s="436">
        <v>-3.2280000000000002</v>
      </c>
      <c r="L27" s="436">
        <v>-12.523</v>
      </c>
      <c r="M27" s="436">
        <v>129362</v>
      </c>
      <c r="N27" s="436">
        <v>80121</v>
      </c>
      <c r="O27" s="448">
        <v>0</v>
      </c>
      <c r="P27" s="436">
        <v>670.875</v>
      </c>
      <c r="Q27" s="436">
        <v>285.38900000000001</v>
      </c>
      <c r="R27" s="436">
        <v>42.502000000000002</v>
      </c>
      <c r="S27" s="436">
        <v>0.105</v>
      </c>
      <c r="T27" s="436">
        <v>3.6429999999999998</v>
      </c>
      <c r="U27" s="130"/>
    </row>
    <row r="28" spans="2:21" ht="19.149999999999999" customHeight="1" x14ac:dyDescent="0.2">
      <c r="B28" s="130"/>
      <c r="C28" s="429">
        <v>22</v>
      </c>
      <c r="D28" s="440" t="s">
        <v>968</v>
      </c>
      <c r="E28" s="441">
        <v>817.97199999999998</v>
      </c>
      <c r="F28" s="441">
        <v>0</v>
      </c>
      <c r="G28" s="442"/>
      <c r="H28" s="441">
        <v>86.537999999999997</v>
      </c>
      <c r="I28" s="441">
        <v>25.206</v>
      </c>
      <c r="J28" s="441">
        <v>-14.028</v>
      </c>
      <c r="K28" s="441">
        <v>-2.2360000000000002</v>
      </c>
      <c r="L28" s="441">
        <v>-11.429</v>
      </c>
      <c r="M28" s="441">
        <v>266924</v>
      </c>
      <c r="N28" s="441">
        <v>210345</v>
      </c>
      <c r="O28" s="443">
        <v>0</v>
      </c>
      <c r="P28" s="441">
        <v>624.33699999999999</v>
      </c>
      <c r="Q28" s="444">
        <v>143.499</v>
      </c>
      <c r="R28" s="444">
        <v>44.375</v>
      </c>
      <c r="S28" s="444">
        <v>5.7610000000000001</v>
      </c>
      <c r="T28" s="445">
        <v>3.5859999999999999</v>
      </c>
      <c r="U28" s="130"/>
    </row>
    <row r="29" spans="2:21" ht="19.149999999999999" customHeight="1" x14ac:dyDescent="0.2">
      <c r="B29" s="130"/>
      <c r="C29" s="302">
        <v>23</v>
      </c>
      <c r="D29" s="446" t="s">
        <v>969</v>
      </c>
      <c r="E29" s="436">
        <v>1678.944</v>
      </c>
      <c r="F29" s="436">
        <v>0</v>
      </c>
      <c r="G29" s="447"/>
      <c r="H29" s="436">
        <v>105.848</v>
      </c>
      <c r="I29" s="436">
        <v>59.594999999999999</v>
      </c>
      <c r="J29" s="436">
        <v>-27.065999999999999</v>
      </c>
      <c r="K29" s="436">
        <v>-3.625</v>
      </c>
      <c r="L29" s="436">
        <v>-25.033999999999999</v>
      </c>
      <c r="M29" s="436">
        <v>1911926</v>
      </c>
      <c r="N29" s="436">
        <v>400901</v>
      </c>
      <c r="O29" s="448">
        <v>0</v>
      </c>
      <c r="P29" s="436">
        <v>1457.539</v>
      </c>
      <c r="Q29" s="436">
        <v>198.809</v>
      </c>
      <c r="R29" s="436">
        <v>19.353999999999999</v>
      </c>
      <c r="S29" s="436">
        <v>3.242</v>
      </c>
      <c r="T29" s="436">
        <v>2.4260000000000002</v>
      </c>
      <c r="U29" s="130"/>
    </row>
    <row r="30" spans="2:21" ht="19.149999999999999" customHeight="1" x14ac:dyDescent="0.2">
      <c r="B30" s="130"/>
      <c r="C30" s="429">
        <v>24</v>
      </c>
      <c r="D30" s="440" t="s">
        <v>970</v>
      </c>
      <c r="E30" s="441">
        <v>1376.3879999999999</v>
      </c>
      <c r="F30" s="441">
        <v>0</v>
      </c>
      <c r="G30" s="442"/>
      <c r="H30" s="441">
        <v>115.91</v>
      </c>
      <c r="I30" s="441">
        <v>138.01900000000001</v>
      </c>
      <c r="J30" s="441">
        <v>-49.655000000000001</v>
      </c>
      <c r="K30" s="441">
        <v>-3.6120000000000001</v>
      </c>
      <c r="L30" s="441">
        <v>-49.564999999999998</v>
      </c>
      <c r="M30" s="441">
        <v>1342834</v>
      </c>
      <c r="N30" s="441">
        <v>761270</v>
      </c>
      <c r="O30" s="443">
        <v>0.14412371700000001</v>
      </c>
      <c r="P30" s="441">
        <v>1284.921</v>
      </c>
      <c r="Q30" s="444">
        <v>84.268000000000001</v>
      </c>
      <c r="R30" s="444">
        <v>5.391</v>
      </c>
      <c r="S30" s="444">
        <v>1.8069999999999999</v>
      </c>
      <c r="T30" s="445">
        <v>1.98</v>
      </c>
      <c r="U30" s="130"/>
    </row>
    <row r="31" spans="2:21" ht="19.149999999999999" customHeight="1" x14ac:dyDescent="0.2">
      <c r="B31" s="130"/>
      <c r="C31" s="302">
        <v>25</v>
      </c>
      <c r="D31" s="446" t="s">
        <v>971</v>
      </c>
      <c r="E31" s="436">
        <v>1631.4059999999999</v>
      </c>
      <c r="F31" s="436">
        <v>0</v>
      </c>
      <c r="G31" s="447"/>
      <c r="H31" s="436">
        <v>188.59100000000001</v>
      </c>
      <c r="I31" s="436">
        <v>81.412999999999997</v>
      </c>
      <c r="J31" s="436">
        <v>-42.665999999999997</v>
      </c>
      <c r="K31" s="436">
        <v>-8.3670000000000009</v>
      </c>
      <c r="L31" s="436">
        <v>-36.552999999999997</v>
      </c>
      <c r="M31" s="436">
        <v>666656</v>
      </c>
      <c r="N31" s="436">
        <v>539486</v>
      </c>
      <c r="O31" s="448">
        <v>5.0699000000000002E-4</v>
      </c>
      <c r="P31" s="436">
        <v>1325.921</v>
      </c>
      <c r="Q31" s="436">
        <v>257.10500000000002</v>
      </c>
      <c r="R31" s="436">
        <v>45.762999999999998</v>
      </c>
      <c r="S31" s="436">
        <v>2.617</v>
      </c>
      <c r="T31" s="436">
        <v>2.8639999999999999</v>
      </c>
      <c r="U31" s="130"/>
    </row>
    <row r="32" spans="2:21" ht="19.149999999999999" customHeight="1" x14ac:dyDescent="0.2">
      <c r="B32" s="130"/>
      <c r="C32" s="429">
        <v>26</v>
      </c>
      <c r="D32" s="440" t="s">
        <v>972</v>
      </c>
      <c r="E32" s="441">
        <v>551.346</v>
      </c>
      <c r="F32" s="441">
        <v>0</v>
      </c>
      <c r="G32" s="442"/>
      <c r="H32" s="441">
        <v>24.053999999999998</v>
      </c>
      <c r="I32" s="441">
        <v>5.819</v>
      </c>
      <c r="J32" s="441">
        <v>-3.0569999999999999</v>
      </c>
      <c r="K32" s="441">
        <v>-0.55200000000000005</v>
      </c>
      <c r="L32" s="441">
        <v>-2.4769999999999999</v>
      </c>
      <c r="M32" s="441">
        <v>74425</v>
      </c>
      <c r="N32" s="441">
        <v>58472</v>
      </c>
      <c r="O32" s="443">
        <v>0</v>
      </c>
      <c r="P32" s="441">
        <v>165.86</v>
      </c>
      <c r="Q32" s="444">
        <v>380.61399999999998</v>
      </c>
      <c r="R32" s="444">
        <v>3.6110000000000002</v>
      </c>
      <c r="S32" s="444">
        <v>1.26</v>
      </c>
      <c r="T32" s="445">
        <v>6.0259999999999998</v>
      </c>
      <c r="U32" s="130"/>
    </row>
    <row r="33" spans="2:21" ht="19.149999999999999" customHeight="1" x14ac:dyDescent="0.2">
      <c r="B33" s="130"/>
      <c r="C33" s="302">
        <v>27</v>
      </c>
      <c r="D33" s="446" t="s">
        <v>973</v>
      </c>
      <c r="E33" s="436">
        <v>575.91899999999998</v>
      </c>
      <c r="F33" s="436">
        <v>133.071</v>
      </c>
      <c r="G33" s="447"/>
      <c r="H33" s="436">
        <v>42.61</v>
      </c>
      <c r="I33" s="436">
        <v>11.278</v>
      </c>
      <c r="J33" s="436">
        <v>-7.2789999999999999</v>
      </c>
      <c r="K33" s="436">
        <v>-1.1120000000000001</v>
      </c>
      <c r="L33" s="436">
        <v>-5.6740000000000004</v>
      </c>
      <c r="M33" s="436">
        <v>147055</v>
      </c>
      <c r="N33" s="436">
        <v>119388</v>
      </c>
      <c r="O33" s="448">
        <v>0</v>
      </c>
      <c r="P33" s="436">
        <v>397.63600000000002</v>
      </c>
      <c r="Q33" s="436">
        <v>161.238</v>
      </c>
      <c r="R33" s="436">
        <v>4.4530000000000003</v>
      </c>
      <c r="S33" s="436">
        <v>12.592000000000001</v>
      </c>
      <c r="T33" s="436">
        <v>3.141</v>
      </c>
      <c r="U33" s="130"/>
    </row>
    <row r="34" spans="2:21" ht="19.149999999999999" customHeight="1" x14ac:dyDescent="0.2">
      <c r="B34" s="130"/>
      <c r="C34" s="429">
        <v>28</v>
      </c>
      <c r="D34" s="440" t="s">
        <v>974</v>
      </c>
      <c r="E34" s="441">
        <v>1140.982</v>
      </c>
      <c r="F34" s="441">
        <v>0</v>
      </c>
      <c r="G34" s="442"/>
      <c r="H34" s="441">
        <v>66.275999999999996</v>
      </c>
      <c r="I34" s="441">
        <v>38.012999999999998</v>
      </c>
      <c r="J34" s="441">
        <v>-21.353999999999999</v>
      </c>
      <c r="K34" s="441">
        <v>-1.44</v>
      </c>
      <c r="L34" s="441">
        <v>-21.093</v>
      </c>
      <c r="M34" s="441">
        <v>298591</v>
      </c>
      <c r="N34" s="441">
        <v>246989</v>
      </c>
      <c r="O34" s="443">
        <v>0</v>
      </c>
      <c r="P34" s="441">
        <v>954.05600000000004</v>
      </c>
      <c r="Q34" s="444">
        <v>175.56</v>
      </c>
      <c r="R34" s="444">
        <v>10.39</v>
      </c>
      <c r="S34" s="444">
        <v>0.97499999999999998</v>
      </c>
      <c r="T34" s="445">
        <v>2.6789999999999998</v>
      </c>
      <c r="U34" s="130"/>
    </row>
    <row r="35" spans="2:21" ht="19.149999999999999" customHeight="1" x14ac:dyDescent="0.2">
      <c r="B35" s="130"/>
      <c r="C35" s="302">
        <v>29</v>
      </c>
      <c r="D35" s="446" t="s">
        <v>975</v>
      </c>
      <c r="E35" s="436">
        <v>5891.6790000000001</v>
      </c>
      <c r="F35" s="436">
        <v>0</v>
      </c>
      <c r="G35" s="447"/>
      <c r="H35" s="436">
        <v>76.355999999999995</v>
      </c>
      <c r="I35" s="436">
        <v>47.033999999999999</v>
      </c>
      <c r="J35" s="436">
        <v>-25.774000000000001</v>
      </c>
      <c r="K35" s="436">
        <v>-1.75</v>
      </c>
      <c r="L35" s="436">
        <v>-20.295000000000002</v>
      </c>
      <c r="M35" s="436">
        <v>2925543</v>
      </c>
      <c r="N35" s="436">
        <v>2847523</v>
      </c>
      <c r="O35" s="448">
        <v>0.43844988200000001</v>
      </c>
      <c r="P35" s="436">
        <v>5760.9709999999995</v>
      </c>
      <c r="Q35" s="436">
        <v>93.24</v>
      </c>
      <c r="R35" s="436">
        <v>10.404999999999999</v>
      </c>
      <c r="S35" s="436">
        <v>27.062000000000001</v>
      </c>
      <c r="T35" s="436">
        <v>2.1080000000000001</v>
      </c>
      <c r="U35" s="130"/>
    </row>
    <row r="36" spans="2:21" ht="19.149999999999999" customHeight="1" x14ac:dyDescent="0.2">
      <c r="B36" s="130"/>
      <c r="C36" s="429">
        <v>30</v>
      </c>
      <c r="D36" s="440" t="s">
        <v>976</v>
      </c>
      <c r="E36" s="441">
        <v>569.27800000000002</v>
      </c>
      <c r="F36" s="441">
        <v>0</v>
      </c>
      <c r="G36" s="442"/>
      <c r="H36" s="441">
        <v>55.427</v>
      </c>
      <c r="I36" s="441">
        <v>4.7859999999999996</v>
      </c>
      <c r="J36" s="441">
        <v>-4.13</v>
      </c>
      <c r="K36" s="441">
        <v>-1.0049999999999999</v>
      </c>
      <c r="L36" s="441">
        <v>-2.1949999999999998</v>
      </c>
      <c r="M36" s="441">
        <v>227081</v>
      </c>
      <c r="N36" s="441">
        <v>157174</v>
      </c>
      <c r="O36" s="443">
        <v>0.31383065500000001</v>
      </c>
      <c r="P36" s="441">
        <v>472.315</v>
      </c>
      <c r="Q36" s="444">
        <v>20.835000000000001</v>
      </c>
      <c r="R36" s="444">
        <v>73.628</v>
      </c>
      <c r="S36" s="444">
        <v>2.5</v>
      </c>
      <c r="T36" s="445">
        <v>8.8450000000000006</v>
      </c>
      <c r="U36" s="130"/>
    </row>
    <row r="37" spans="2:21" ht="19.149999999999999" customHeight="1" x14ac:dyDescent="0.2">
      <c r="B37" s="130"/>
      <c r="C37" s="302">
        <v>31</v>
      </c>
      <c r="D37" s="446" t="s">
        <v>977</v>
      </c>
      <c r="E37" s="436">
        <v>333.73</v>
      </c>
      <c r="F37" s="436">
        <v>0</v>
      </c>
      <c r="G37" s="447"/>
      <c r="H37" s="436">
        <v>28.635999999999999</v>
      </c>
      <c r="I37" s="436">
        <v>20.395</v>
      </c>
      <c r="J37" s="436">
        <v>-8.98</v>
      </c>
      <c r="K37" s="436">
        <v>-1.534</v>
      </c>
      <c r="L37" s="436">
        <v>-7.9649999999999999</v>
      </c>
      <c r="M37" s="436">
        <v>107638</v>
      </c>
      <c r="N37" s="436">
        <v>59565</v>
      </c>
      <c r="O37" s="448">
        <v>0</v>
      </c>
      <c r="P37" s="436">
        <v>244.626</v>
      </c>
      <c r="Q37" s="436">
        <v>72.540000000000006</v>
      </c>
      <c r="R37" s="436">
        <v>15.617000000000001</v>
      </c>
      <c r="S37" s="436">
        <v>0.94699999999999995</v>
      </c>
      <c r="T37" s="436">
        <v>3.472</v>
      </c>
      <c r="U37" s="130"/>
    </row>
    <row r="38" spans="2:21" ht="19.149999999999999" customHeight="1" x14ac:dyDescent="0.2">
      <c r="B38" s="130"/>
      <c r="C38" s="429">
        <v>32</v>
      </c>
      <c r="D38" s="440" t="s">
        <v>978</v>
      </c>
      <c r="E38" s="441">
        <v>499.97699999999998</v>
      </c>
      <c r="F38" s="441">
        <v>2.4E-2</v>
      </c>
      <c r="G38" s="442"/>
      <c r="H38" s="441">
        <v>29.401</v>
      </c>
      <c r="I38" s="441">
        <v>19.172999999999998</v>
      </c>
      <c r="J38" s="441">
        <v>-8.6549999999999994</v>
      </c>
      <c r="K38" s="441">
        <v>-0.82</v>
      </c>
      <c r="L38" s="441">
        <v>-8.4860000000000007</v>
      </c>
      <c r="M38" s="441">
        <v>77385</v>
      </c>
      <c r="N38" s="441">
        <v>45686</v>
      </c>
      <c r="O38" s="443">
        <v>0</v>
      </c>
      <c r="P38" s="441">
        <v>460.84</v>
      </c>
      <c r="Q38" s="444">
        <v>27.891999999999999</v>
      </c>
      <c r="R38" s="444">
        <v>11.114000000000001</v>
      </c>
      <c r="S38" s="444">
        <v>0.13100000000000001</v>
      </c>
      <c r="T38" s="445">
        <v>2.532</v>
      </c>
      <c r="U38" s="130"/>
    </row>
    <row r="39" spans="2:21" ht="19.149999999999999" customHeight="1" x14ac:dyDescent="0.2">
      <c r="B39" s="130"/>
      <c r="C39" s="302">
        <v>33</v>
      </c>
      <c r="D39" s="455" t="s">
        <v>979</v>
      </c>
      <c r="E39" s="436">
        <v>220.34200000000001</v>
      </c>
      <c r="F39" s="436">
        <v>0</v>
      </c>
      <c r="G39" s="447"/>
      <c r="H39" s="436">
        <v>28.552</v>
      </c>
      <c r="I39" s="436">
        <v>10.157</v>
      </c>
      <c r="J39" s="436">
        <v>-5.3780000000000001</v>
      </c>
      <c r="K39" s="436">
        <v>-0.97799999999999998</v>
      </c>
      <c r="L39" s="436">
        <v>-4.601</v>
      </c>
      <c r="M39" s="436">
        <v>104077</v>
      </c>
      <c r="N39" s="436">
        <v>74539</v>
      </c>
      <c r="O39" s="448">
        <v>0</v>
      </c>
      <c r="P39" s="436">
        <v>179.33099999999999</v>
      </c>
      <c r="Q39" s="436">
        <v>27.425999999999998</v>
      </c>
      <c r="R39" s="436">
        <v>13.127000000000001</v>
      </c>
      <c r="S39" s="436">
        <v>0.45900000000000002</v>
      </c>
      <c r="T39" s="436">
        <v>3.3849999999999998</v>
      </c>
      <c r="U39" s="130"/>
    </row>
    <row r="40" spans="2:21" ht="19.149999999999999" customHeight="1" x14ac:dyDescent="0.2">
      <c r="B40" s="130"/>
      <c r="C40" s="429">
        <v>34</v>
      </c>
      <c r="D40" s="456" t="s">
        <v>980</v>
      </c>
      <c r="E40" s="431">
        <v>16562.73</v>
      </c>
      <c r="F40" s="431">
        <v>5472.7759999999998</v>
      </c>
      <c r="G40" s="457"/>
      <c r="H40" s="431">
        <v>698.21699999999998</v>
      </c>
      <c r="I40" s="431">
        <v>107.64400000000001</v>
      </c>
      <c r="J40" s="431">
        <v>-122.26600000000001</v>
      </c>
      <c r="K40" s="431">
        <v>-22.329000000000001</v>
      </c>
      <c r="L40" s="431">
        <v>-58.93</v>
      </c>
      <c r="M40" s="431">
        <v>7505469</v>
      </c>
      <c r="N40" s="431">
        <v>5460657</v>
      </c>
      <c r="O40" s="458">
        <v>0.34063095100000002</v>
      </c>
      <c r="P40" s="431">
        <v>8516.23</v>
      </c>
      <c r="Q40" s="431">
        <v>2251.0010000000002</v>
      </c>
      <c r="R40" s="431">
        <v>5708.9660000000003</v>
      </c>
      <c r="S40" s="431">
        <v>86.531999999999996</v>
      </c>
      <c r="T40" s="431">
        <v>7.8079999999999998</v>
      </c>
      <c r="U40" s="130"/>
    </row>
    <row r="41" spans="2:21" ht="19.149999999999999" customHeight="1" x14ac:dyDescent="0.2">
      <c r="B41" s="130"/>
      <c r="C41" s="302">
        <v>35</v>
      </c>
      <c r="D41" s="446" t="s">
        <v>981</v>
      </c>
      <c r="E41" s="436">
        <v>14351.688</v>
      </c>
      <c r="F41" s="436">
        <v>3461.8380000000002</v>
      </c>
      <c r="G41" s="447"/>
      <c r="H41" s="436">
        <v>695.33799999999997</v>
      </c>
      <c r="I41" s="436">
        <v>103.696</v>
      </c>
      <c r="J41" s="436">
        <v>-119.127</v>
      </c>
      <c r="K41" s="436">
        <v>-21.905000000000001</v>
      </c>
      <c r="L41" s="436">
        <v>-56.706000000000003</v>
      </c>
      <c r="M41" s="436">
        <v>3083218</v>
      </c>
      <c r="N41" s="436">
        <v>1619128</v>
      </c>
      <c r="O41" s="448">
        <v>0.27538459300000001</v>
      </c>
      <c r="P41" s="436">
        <v>6766.2430000000004</v>
      </c>
      <c r="Q41" s="436">
        <v>1997.941</v>
      </c>
      <c r="R41" s="436">
        <v>5501.9949999999999</v>
      </c>
      <c r="S41" s="436">
        <v>85.509</v>
      </c>
      <c r="T41" s="436">
        <v>8.3460000000000001</v>
      </c>
      <c r="U41" s="130"/>
    </row>
    <row r="42" spans="2:21" ht="19.149999999999999" customHeight="1" x14ac:dyDescent="0.2">
      <c r="B42" s="130"/>
      <c r="C42" s="429">
        <v>36</v>
      </c>
      <c r="D42" s="440" t="s">
        <v>982</v>
      </c>
      <c r="E42" s="441">
        <v>9944.85</v>
      </c>
      <c r="F42" s="441">
        <v>3450.8719999999998</v>
      </c>
      <c r="G42" s="442"/>
      <c r="H42" s="441">
        <v>533.16399999999999</v>
      </c>
      <c r="I42" s="441">
        <v>100.004</v>
      </c>
      <c r="J42" s="441">
        <v>-67.686000000000007</v>
      </c>
      <c r="K42" s="441">
        <v>-11.853</v>
      </c>
      <c r="L42" s="441">
        <v>-54.366999999999997</v>
      </c>
      <c r="M42" s="441">
        <v>1870609</v>
      </c>
      <c r="N42" s="441">
        <v>946443</v>
      </c>
      <c r="O42" s="443">
        <v>0.116232724</v>
      </c>
      <c r="P42" s="441">
        <v>3565.7820000000002</v>
      </c>
      <c r="Q42" s="444">
        <v>1180.3779999999999</v>
      </c>
      <c r="R42" s="444">
        <v>5137.8239999999996</v>
      </c>
      <c r="S42" s="444">
        <v>60.865000000000002</v>
      </c>
      <c r="T42" s="445">
        <v>9.8740000000000006</v>
      </c>
      <c r="U42" s="130"/>
    </row>
    <row r="43" spans="2:21" ht="19.149999999999999" customHeight="1" x14ac:dyDescent="0.2">
      <c r="B43" s="130"/>
      <c r="C43" s="302">
        <v>37</v>
      </c>
      <c r="D43" s="446" t="s">
        <v>983</v>
      </c>
      <c r="E43" s="436">
        <v>2192.9789999999998</v>
      </c>
      <c r="F43" s="436">
        <v>2010.9380000000001</v>
      </c>
      <c r="G43" s="447"/>
      <c r="H43" s="436">
        <v>0.28299999999999997</v>
      </c>
      <c r="I43" s="436">
        <v>2.907</v>
      </c>
      <c r="J43" s="436">
        <v>-2.6120000000000001</v>
      </c>
      <c r="K43" s="436">
        <v>-1.7000000000000001E-2</v>
      </c>
      <c r="L43" s="436">
        <v>-1.4330000000000001</v>
      </c>
      <c r="M43" s="436">
        <v>4396866</v>
      </c>
      <c r="N43" s="436">
        <v>3838395</v>
      </c>
      <c r="O43" s="448">
        <v>0.69054347900000002</v>
      </c>
      <c r="P43" s="436">
        <v>1737.0920000000001</v>
      </c>
      <c r="Q43" s="436">
        <v>248.786</v>
      </c>
      <c r="R43" s="436">
        <v>206.083</v>
      </c>
      <c r="S43" s="436">
        <v>1.018</v>
      </c>
      <c r="T43" s="436">
        <v>4.101</v>
      </c>
      <c r="U43" s="130"/>
    </row>
    <row r="44" spans="2:21" ht="19.149999999999999" customHeight="1" x14ac:dyDescent="0.2">
      <c r="B44" s="130"/>
      <c r="C44" s="429">
        <v>38</v>
      </c>
      <c r="D44" s="450" t="s">
        <v>984</v>
      </c>
      <c r="E44" s="441">
        <v>18.062999999999999</v>
      </c>
      <c r="F44" s="451">
        <v>0</v>
      </c>
      <c r="G44" s="236"/>
      <c r="H44" s="451">
        <v>2.597</v>
      </c>
      <c r="I44" s="451">
        <v>1.0409999999999999</v>
      </c>
      <c r="J44" s="451">
        <v>-0.79300000000000004</v>
      </c>
      <c r="K44" s="451">
        <v>-0.40699999999999997</v>
      </c>
      <c r="L44" s="451">
        <v>-0.79100000000000004</v>
      </c>
      <c r="M44" s="451">
        <v>25386</v>
      </c>
      <c r="N44" s="451">
        <v>3134</v>
      </c>
      <c r="O44" s="452">
        <v>2.4429890999999999E-2</v>
      </c>
      <c r="P44" s="451">
        <v>12.895</v>
      </c>
      <c r="Q44" s="453">
        <v>4.2750000000000004</v>
      </c>
      <c r="R44" s="453">
        <v>0.88800000000000001</v>
      </c>
      <c r="S44" s="453">
        <v>5.0000000000000001E-3</v>
      </c>
      <c r="T44" s="454">
        <v>3.5419999999999998</v>
      </c>
      <c r="U44" s="130"/>
    </row>
    <row r="45" spans="2:21" ht="19.149999999999999" customHeight="1" x14ac:dyDescent="0.2">
      <c r="B45" s="130"/>
      <c r="C45" s="302">
        <v>39</v>
      </c>
      <c r="D45" s="82" t="s">
        <v>985</v>
      </c>
      <c r="E45" s="436">
        <v>2055.2629999999999</v>
      </c>
      <c r="F45" s="437">
        <v>0</v>
      </c>
      <c r="G45" s="438"/>
      <c r="H45" s="437">
        <v>80.289000000000001</v>
      </c>
      <c r="I45" s="437">
        <v>13.053000000000001</v>
      </c>
      <c r="J45" s="437">
        <v>-18.693999999999999</v>
      </c>
      <c r="K45" s="437">
        <v>-3.3860000000000001</v>
      </c>
      <c r="L45" s="437">
        <v>-5.6139999999999999</v>
      </c>
      <c r="M45" s="437">
        <v>395680</v>
      </c>
      <c r="N45" s="437">
        <v>215583</v>
      </c>
      <c r="O45" s="439">
        <v>5.7560372999999998E-2</v>
      </c>
      <c r="P45" s="437">
        <v>1338.0840000000001</v>
      </c>
      <c r="Q45" s="437">
        <v>438.98500000000001</v>
      </c>
      <c r="R45" s="437">
        <v>272.42</v>
      </c>
      <c r="S45" s="437">
        <v>5.774</v>
      </c>
      <c r="T45" s="437">
        <v>4.7690000000000001</v>
      </c>
      <c r="U45" s="130"/>
    </row>
    <row r="46" spans="2:21" ht="19.149999999999999" customHeight="1" x14ac:dyDescent="0.2">
      <c r="B46" s="130"/>
      <c r="C46" s="429">
        <v>40</v>
      </c>
      <c r="D46" s="456" t="s">
        <v>986</v>
      </c>
      <c r="E46" s="431">
        <v>11940.242</v>
      </c>
      <c r="F46" s="431">
        <v>4.8840000000000003</v>
      </c>
      <c r="G46" s="457"/>
      <c r="H46" s="431">
        <v>996.68499999999995</v>
      </c>
      <c r="I46" s="431">
        <v>770.86300000000006</v>
      </c>
      <c r="J46" s="431">
        <v>-528.27</v>
      </c>
      <c r="K46" s="431">
        <v>-34.771999999999998</v>
      </c>
      <c r="L46" s="431">
        <v>-390.98200000000003</v>
      </c>
      <c r="M46" s="431">
        <v>1812772</v>
      </c>
      <c r="N46" s="431">
        <v>1468633</v>
      </c>
      <c r="O46" s="458">
        <v>0.102463424</v>
      </c>
      <c r="P46" s="431">
        <v>7732.7330000000002</v>
      </c>
      <c r="Q46" s="431">
        <v>1119.096</v>
      </c>
      <c r="R46" s="431">
        <v>1743.9939999999999</v>
      </c>
      <c r="S46" s="431">
        <v>1344.42</v>
      </c>
      <c r="T46" s="431">
        <v>6.7889999999999997</v>
      </c>
      <c r="U46" s="130"/>
    </row>
    <row r="47" spans="2:21" ht="19.149999999999999" customHeight="1" x14ac:dyDescent="0.2">
      <c r="B47" s="130"/>
      <c r="C47" s="302">
        <v>41</v>
      </c>
      <c r="D47" s="446" t="s">
        <v>987</v>
      </c>
      <c r="E47" s="436">
        <v>5130.1880000000001</v>
      </c>
      <c r="F47" s="436">
        <v>1.1839999999999999</v>
      </c>
      <c r="G47" s="447"/>
      <c r="H47" s="436">
        <v>579.91300000000001</v>
      </c>
      <c r="I47" s="436">
        <v>444.983</v>
      </c>
      <c r="J47" s="436">
        <v>-396.154</v>
      </c>
      <c r="K47" s="436">
        <v>-21.71</v>
      </c>
      <c r="L47" s="436">
        <v>-261.11599999999999</v>
      </c>
      <c r="M47" s="436">
        <v>649383</v>
      </c>
      <c r="N47" s="436">
        <v>528275</v>
      </c>
      <c r="O47" s="448">
        <v>1.26952E-4</v>
      </c>
      <c r="P47" s="436">
        <v>2224.2979999999998</v>
      </c>
      <c r="Q47" s="436">
        <v>493.09100000000001</v>
      </c>
      <c r="R47" s="436">
        <v>1218.165</v>
      </c>
      <c r="S47" s="436">
        <v>1194.634</v>
      </c>
      <c r="T47" s="436">
        <v>10.726000000000001</v>
      </c>
      <c r="U47" s="130"/>
    </row>
    <row r="48" spans="2:21" ht="19.149999999999999" customHeight="1" x14ac:dyDescent="0.2">
      <c r="B48" s="130"/>
      <c r="C48" s="429">
        <v>42</v>
      </c>
      <c r="D48" s="440" t="s">
        <v>988</v>
      </c>
      <c r="E48" s="441">
        <v>2931.9490000000001</v>
      </c>
      <c r="F48" s="441">
        <v>3.0529999999999999</v>
      </c>
      <c r="G48" s="442"/>
      <c r="H48" s="441">
        <v>139.03100000000001</v>
      </c>
      <c r="I48" s="441">
        <v>126.851</v>
      </c>
      <c r="J48" s="441">
        <v>-40.545999999999999</v>
      </c>
      <c r="K48" s="441">
        <v>-2.4750000000000001</v>
      </c>
      <c r="L48" s="441">
        <v>-40.475000000000001</v>
      </c>
      <c r="M48" s="441">
        <v>322691</v>
      </c>
      <c r="N48" s="441">
        <v>257319</v>
      </c>
      <c r="O48" s="443">
        <v>0.33986316799999999</v>
      </c>
      <c r="P48" s="441">
        <v>2220.0349999999999</v>
      </c>
      <c r="Q48" s="444">
        <v>323.13600000000002</v>
      </c>
      <c r="R48" s="444">
        <v>340.40600000000001</v>
      </c>
      <c r="S48" s="444">
        <v>48.372</v>
      </c>
      <c r="T48" s="445">
        <v>4.6749999999999998</v>
      </c>
      <c r="U48" s="130"/>
    </row>
    <row r="49" spans="2:21" ht="19.149999999999999" customHeight="1" x14ac:dyDescent="0.2">
      <c r="B49" s="130"/>
      <c r="C49" s="302">
        <v>43</v>
      </c>
      <c r="D49" s="455" t="s">
        <v>989</v>
      </c>
      <c r="E49" s="436">
        <v>3878.5309999999999</v>
      </c>
      <c r="F49" s="436">
        <v>0.64700000000000002</v>
      </c>
      <c r="G49" s="447"/>
      <c r="H49" s="436">
        <v>277.74099999999999</v>
      </c>
      <c r="I49" s="436">
        <v>199.44200000000001</v>
      </c>
      <c r="J49" s="436">
        <v>-91.328000000000003</v>
      </c>
      <c r="K49" s="436">
        <v>-10.587</v>
      </c>
      <c r="L49" s="436">
        <v>-89.391000000000005</v>
      </c>
      <c r="M49" s="436">
        <v>840698</v>
      </c>
      <c r="N49" s="436">
        <v>683039</v>
      </c>
      <c r="O49" s="448">
        <v>8.1586413999999996E-2</v>
      </c>
      <c r="P49" s="436">
        <v>3288.826</v>
      </c>
      <c r="Q49" s="436">
        <v>302.86799999999999</v>
      </c>
      <c r="R49" s="436">
        <v>185.423</v>
      </c>
      <c r="S49" s="436">
        <v>101.414</v>
      </c>
      <c r="T49" s="436">
        <v>3.2029999999999998</v>
      </c>
      <c r="U49" s="130"/>
    </row>
    <row r="50" spans="2:21" ht="19.149999999999999" customHeight="1" x14ac:dyDescent="0.2">
      <c r="B50" s="130"/>
      <c r="C50" s="429">
        <v>44</v>
      </c>
      <c r="D50" s="430" t="s">
        <v>990</v>
      </c>
      <c r="E50" s="432">
        <v>21150.887999999999</v>
      </c>
      <c r="F50" s="432">
        <v>86.05</v>
      </c>
      <c r="G50" s="433"/>
      <c r="H50" s="432">
        <v>2216.5650000000001</v>
      </c>
      <c r="I50" s="432">
        <v>905.86599999999999</v>
      </c>
      <c r="J50" s="432">
        <v>-566.64499999999998</v>
      </c>
      <c r="K50" s="432">
        <v>-57.606999999999999</v>
      </c>
      <c r="L50" s="432">
        <v>-464.55500000000001</v>
      </c>
      <c r="M50" s="432">
        <v>7806641</v>
      </c>
      <c r="N50" s="432">
        <v>6797217</v>
      </c>
      <c r="O50" s="434">
        <v>0.11017747</v>
      </c>
      <c r="P50" s="432">
        <v>17673.036</v>
      </c>
      <c r="Q50" s="432">
        <v>2217.44</v>
      </c>
      <c r="R50" s="432">
        <v>1085.982</v>
      </c>
      <c r="S50" s="432">
        <v>174.43</v>
      </c>
      <c r="T50" s="432">
        <v>2.8450000000000002</v>
      </c>
      <c r="U50" s="130"/>
    </row>
    <row r="51" spans="2:21" ht="19.149999999999999" customHeight="1" x14ac:dyDescent="0.2">
      <c r="B51" s="130"/>
      <c r="C51" s="302">
        <v>45</v>
      </c>
      <c r="D51" s="435" t="s">
        <v>991</v>
      </c>
      <c r="E51" s="437">
        <v>14737.465</v>
      </c>
      <c r="F51" s="437">
        <v>1012.3390000000001</v>
      </c>
      <c r="G51" s="438"/>
      <c r="H51" s="437">
        <v>1224.367</v>
      </c>
      <c r="I51" s="437">
        <v>440.38600000000002</v>
      </c>
      <c r="J51" s="437">
        <v>-357.435</v>
      </c>
      <c r="K51" s="437">
        <v>-100.854</v>
      </c>
      <c r="L51" s="437">
        <v>-317.78399999999999</v>
      </c>
      <c r="M51" s="437">
        <v>3512021</v>
      </c>
      <c r="N51" s="437">
        <v>1229672</v>
      </c>
      <c r="O51" s="439">
        <v>0.10473955</v>
      </c>
      <c r="P51" s="437">
        <v>9929.9670000000006</v>
      </c>
      <c r="Q51" s="437">
        <v>2780.7919999999999</v>
      </c>
      <c r="R51" s="437">
        <v>1559.6479999999999</v>
      </c>
      <c r="S51" s="437">
        <v>467.05799999999999</v>
      </c>
      <c r="T51" s="437">
        <v>5.4059999999999997</v>
      </c>
      <c r="U51" s="130"/>
    </row>
    <row r="52" spans="2:21" ht="19.149999999999999" customHeight="1" x14ac:dyDescent="0.2">
      <c r="B52" s="130"/>
      <c r="C52" s="429">
        <v>46</v>
      </c>
      <c r="D52" s="440" t="s">
        <v>992</v>
      </c>
      <c r="E52" s="441">
        <v>6015.6769999999997</v>
      </c>
      <c r="F52" s="441">
        <v>1012.3390000000001</v>
      </c>
      <c r="G52" s="442"/>
      <c r="H52" s="441">
        <v>312.95499999999998</v>
      </c>
      <c r="I52" s="441">
        <v>97.929000000000002</v>
      </c>
      <c r="J52" s="441">
        <v>-74.295000000000002</v>
      </c>
      <c r="K52" s="441">
        <v>-8.9130000000000003</v>
      </c>
      <c r="L52" s="441">
        <v>-53.8</v>
      </c>
      <c r="M52" s="441">
        <v>972910</v>
      </c>
      <c r="N52" s="441">
        <v>408995</v>
      </c>
      <c r="O52" s="443">
        <v>0.137780234</v>
      </c>
      <c r="P52" s="441">
        <v>4793.2759999999998</v>
      </c>
      <c r="Q52" s="444">
        <v>697.952</v>
      </c>
      <c r="R52" s="444">
        <v>516.92600000000004</v>
      </c>
      <c r="S52" s="444">
        <v>7.5229999999999997</v>
      </c>
      <c r="T52" s="445">
        <v>5.1470000000000002</v>
      </c>
      <c r="U52" s="130"/>
    </row>
    <row r="53" spans="2:21" ht="19.149999999999999" customHeight="1" x14ac:dyDescent="0.2">
      <c r="B53" s="130"/>
      <c r="C53" s="302">
        <v>47</v>
      </c>
      <c r="D53" s="446" t="s">
        <v>993</v>
      </c>
      <c r="E53" s="436">
        <v>1596.701</v>
      </c>
      <c r="F53" s="436">
        <v>0</v>
      </c>
      <c r="G53" s="447"/>
      <c r="H53" s="436">
        <v>24.097000000000001</v>
      </c>
      <c r="I53" s="436">
        <v>23.207000000000001</v>
      </c>
      <c r="J53" s="436">
        <v>-17.879000000000001</v>
      </c>
      <c r="K53" s="436">
        <v>-0.254</v>
      </c>
      <c r="L53" s="436">
        <v>-17.849</v>
      </c>
      <c r="M53" s="436">
        <v>411332</v>
      </c>
      <c r="N53" s="436">
        <v>60402</v>
      </c>
      <c r="O53" s="448">
        <v>0</v>
      </c>
      <c r="P53" s="436">
        <v>733.88699999999994</v>
      </c>
      <c r="Q53" s="436">
        <v>239.571</v>
      </c>
      <c r="R53" s="436">
        <v>236.53100000000001</v>
      </c>
      <c r="S53" s="436">
        <v>386.71199999999999</v>
      </c>
      <c r="T53" s="436">
        <v>7.09</v>
      </c>
      <c r="U53" s="130"/>
    </row>
    <row r="54" spans="2:21" ht="19.149999999999999" customHeight="1" x14ac:dyDescent="0.2">
      <c r="B54" s="130"/>
      <c r="C54" s="429">
        <v>48</v>
      </c>
      <c r="D54" s="440" t="s">
        <v>994</v>
      </c>
      <c r="E54" s="441">
        <v>1054.2080000000001</v>
      </c>
      <c r="F54" s="441">
        <v>0</v>
      </c>
      <c r="G54" s="442"/>
      <c r="H54" s="441">
        <v>71.209000000000003</v>
      </c>
      <c r="I54" s="441">
        <v>49.683</v>
      </c>
      <c r="J54" s="441">
        <v>-23.222999999999999</v>
      </c>
      <c r="K54" s="441">
        <v>-7.4</v>
      </c>
      <c r="L54" s="441">
        <v>-18.309999999999999</v>
      </c>
      <c r="M54" s="441">
        <v>1583307</v>
      </c>
      <c r="N54" s="441">
        <v>370566</v>
      </c>
      <c r="O54" s="443">
        <v>0.47457374400000002</v>
      </c>
      <c r="P54" s="441">
        <v>406.666</v>
      </c>
      <c r="Q54" s="444">
        <v>641.80999999999995</v>
      </c>
      <c r="R54" s="444">
        <v>0.32500000000000001</v>
      </c>
      <c r="S54" s="444">
        <v>5.407</v>
      </c>
      <c r="T54" s="445">
        <v>6.258</v>
      </c>
      <c r="U54" s="130"/>
    </row>
    <row r="55" spans="2:21" ht="19.149999999999999" customHeight="1" x14ac:dyDescent="0.2">
      <c r="B55" s="130"/>
      <c r="C55" s="302">
        <v>49</v>
      </c>
      <c r="D55" s="446" t="s">
        <v>995</v>
      </c>
      <c r="E55" s="436">
        <v>5679.0190000000002</v>
      </c>
      <c r="F55" s="436">
        <v>0</v>
      </c>
      <c r="G55" s="447"/>
      <c r="H55" s="436">
        <v>806.85599999999999</v>
      </c>
      <c r="I55" s="436">
        <v>265.95800000000003</v>
      </c>
      <c r="J55" s="436">
        <v>-240.71899999999999</v>
      </c>
      <c r="K55" s="436">
        <v>-83.909000000000006</v>
      </c>
      <c r="L55" s="436">
        <v>-226.32599999999999</v>
      </c>
      <c r="M55" s="436">
        <v>529037</v>
      </c>
      <c r="N55" s="436">
        <v>378559</v>
      </c>
      <c r="O55" s="448">
        <v>5.2321909999999998E-3</v>
      </c>
      <c r="P55" s="436">
        <v>3610.7640000000001</v>
      </c>
      <c r="Q55" s="436">
        <v>1197.7940000000001</v>
      </c>
      <c r="R55" s="436">
        <v>803.24300000000005</v>
      </c>
      <c r="S55" s="436">
        <v>67.218000000000004</v>
      </c>
      <c r="T55" s="436">
        <v>5.2220000000000004</v>
      </c>
      <c r="U55" s="130"/>
    </row>
    <row r="56" spans="2:21" ht="19.149999999999999" customHeight="1" x14ac:dyDescent="0.2">
      <c r="B56" s="130"/>
      <c r="C56" s="429">
        <v>50</v>
      </c>
      <c r="D56" s="450" t="s">
        <v>996</v>
      </c>
      <c r="E56" s="441">
        <v>391.86</v>
      </c>
      <c r="F56" s="451">
        <v>0</v>
      </c>
      <c r="G56" s="236"/>
      <c r="H56" s="451">
        <v>9.2490000000000006</v>
      </c>
      <c r="I56" s="451">
        <v>3.61</v>
      </c>
      <c r="J56" s="451">
        <v>-1.7090000000000001</v>
      </c>
      <c r="K56" s="451">
        <v>-0.378</v>
      </c>
      <c r="L56" s="451">
        <v>-1.5</v>
      </c>
      <c r="M56" s="451">
        <v>15434</v>
      </c>
      <c r="N56" s="451">
        <v>11149</v>
      </c>
      <c r="O56" s="452">
        <v>0</v>
      </c>
      <c r="P56" s="451">
        <v>385.37299999999999</v>
      </c>
      <c r="Q56" s="453">
        <v>3.665</v>
      </c>
      <c r="R56" s="453">
        <v>2.6230000000000002</v>
      </c>
      <c r="S56" s="453">
        <v>0.19900000000000001</v>
      </c>
      <c r="T56" s="453">
        <v>2.8889999999999998</v>
      </c>
      <c r="U56" s="130"/>
    </row>
    <row r="57" spans="2:21" ht="19.149999999999999" customHeight="1" x14ac:dyDescent="0.2">
      <c r="B57" s="130"/>
      <c r="C57" s="302">
        <v>51</v>
      </c>
      <c r="D57" s="82" t="s">
        <v>997</v>
      </c>
      <c r="E57" s="436">
        <v>9879.0540000000001</v>
      </c>
      <c r="F57" s="437">
        <v>0</v>
      </c>
      <c r="G57" s="438"/>
      <c r="H57" s="437">
        <v>1935.73</v>
      </c>
      <c r="I57" s="437">
        <v>503.52300000000002</v>
      </c>
      <c r="J57" s="437">
        <v>-242.65799999999999</v>
      </c>
      <c r="K57" s="437">
        <v>-44.706000000000003</v>
      </c>
      <c r="L57" s="437">
        <v>-153.96600000000001</v>
      </c>
      <c r="M57" s="437">
        <v>404976</v>
      </c>
      <c r="N57" s="437">
        <v>290533</v>
      </c>
      <c r="O57" s="439">
        <v>0</v>
      </c>
      <c r="P57" s="437">
        <v>4149.7079999999996</v>
      </c>
      <c r="Q57" s="437">
        <v>3588.127</v>
      </c>
      <c r="R57" s="437">
        <v>2001.1120000000001</v>
      </c>
      <c r="S57" s="437">
        <v>140.107</v>
      </c>
      <c r="T57" s="437">
        <v>6.7270000000000003</v>
      </c>
      <c r="U57" s="130"/>
    </row>
    <row r="58" spans="2:21" ht="19.149999999999999" customHeight="1" x14ac:dyDescent="0.2">
      <c r="B58" s="130"/>
      <c r="C58" s="429">
        <v>52</v>
      </c>
      <c r="D58" s="430" t="s">
        <v>998</v>
      </c>
      <c r="E58" s="432">
        <v>14172.951999999999</v>
      </c>
      <c r="F58" s="432">
        <v>0.22</v>
      </c>
      <c r="G58" s="433"/>
      <c r="H58" s="432">
        <v>1365.604</v>
      </c>
      <c r="I58" s="432">
        <v>335.76100000000002</v>
      </c>
      <c r="J58" s="432">
        <v>-241.321</v>
      </c>
      <c r="K58" s="432">
        <v>-29.849</v>
      </c>
      <c r="L58" s="432">
        <v>-140.21899999999999</v>
      </c>
      <c r="M58" s="432">
        <v>133567</v>
      </c>
      <c r="N58" s="432">
        <v>57766</v>
      </c>
      <c r="O58" s="434">
        <v>6.9997710000000001E-3</v>
      </c>
      <c r="P58" s="432">
        <v>6013.067</v>
      </c>
      <c r="Q58" s="432">
        <v>3685.5259999999998</v>
      </c>
      <c r="R58" s="432">
        <v>3833.2750000000001</v>
      </c>
      <c r="S58" s="432">
        <v>641.08399999999995</v>
      </c>
      <c r="T58" s="432">
        <v>7.0949999999999998</v>
      </c>
      <c r="U58" s="130"/>
    </row>
    <row r="59" spans="2:21" ht="19.5" customHeight="1" x14ac:dyDescent="0.2">
      <c r="B59" s="130"/>
      <c r="C59" s="306">
        <v>53</v>
      </c>
      <c r="D59" s="425" t="s">
        <v>999</v>
      </c>
      <c r="E59" s="426">
        <v>25664.482</v>
      </c>
      <c r="F59" s="426">
        <v>339.59699999999998</v>
      </c>
      <c r="G59" s="427"/>
      <c r="H59" s="426">
        <v>1831.9690000000001</v>
      </c>
      <c r="I59" s="426">
        <v>1089.3820000000001</v>
      </c>
      <c r="J59" s="426">
        <v>-874.84100000000001</v>
      </c>
      <c r="K59" s="426">
        <v>-220.32400000000001</v>
      </c>
      <c r="L59" s="426">
        <v>-500.048</v>
      </c>
      <c r="M59" s="426">
        <v>1561841</v>
      </c>
      <c r="N59" s="426">
        <v>1083306</v>
      </c>
      <c r="O59" s="428">
        <v>0.106138654</v>
      </c>
      <c r="P59" s="426">
        <v>16592.223999999998</v>
      </c>
      <c r="Q59" s="426">
        <v>3786.6970000000001</v>
      </c>
      <c r="R59" s="426">
        <v>2164.6480000000001</v>
      </c>
      <c r="S59" s="426">
        <v>3120.913</v>
      </c>
      <c r="T59" s="426">
        <v>4.1509999999999998</v>
      </c>
      <c r="U59" s="130"/>
    </row>
    <row r="60" spans="2:21" ht="19.149999999999999" customHeight="1" x14ac:dyDescent="0.2">
      <c r="B60" s="130"/>
      <c r="C60" s="429">
        <v>54</v>
      </c>
      <c r="D60" s="430" t="s">
        <v>1000</v>
      </c>
      <c r="E60" s="432">
        <v>2067.404</v>
      </c>
      <c r="F60" s="432">
        <v>16.710999999999999</v>
      </c>
      <c r="G60" s="433"/>
      <c r="H60" s="432">
        <v>77.63</v>
      </c>
      <c r="I60" s="432">
        <v>24.24</v>
      </c>
      <c r="J60" s="432">
        <v>-55.127000000000002</v>
      </c>
      <c r="K60" s="432">
        <v>-3.3940000000000001</v>
      </c>
      <c r="L60" s="432">
        <v>-9.0269999999999992</v>
      </c>
      <c r="M60" s="432">
        <v>118742</v>
      </c>
      <c r="N60" s="432">
        <v>96808</v>
      </c>
      <c r="O60" s="434">
        <v>2.4324387999999999E-2</v>
      </c>
      <c r="P60" s="432">
        <v>1605.6479999999999</v>
      </c>
      <c r="Q60" s="432">
        <v>259.35300000000001</v>
      </c>
      <c r="R60" s="432">
        <v>186.803</v>
      </c>
      <c r="S60" s="432">
        <v>15.599</v>
      </c>
      <c r="T60" s="432">
        <v>3.4039999999999999</v>
      </c>
      <c r="U60" s="130"/>
    </row>
    <row r="61" spans="2:21" ht="19.149999999999999" customHeight="1" x14ac:dyDescent="0.2">
      <c r="B61" s="130"/>
      <c r="C61" s="302">
        <v>55</v>
      </c>
      <c r="D61" s="82" t="s">
        <v>1001</v>
      </c>
      <c r="E61" s="437">
        <v>23597.078000000001</v>
      </c>
      <c r="F61" s="437">
        <v>322.88600000000002</v>
      </c>
      <c r="G61" s="438"/>
      <c r="H61" s="437">
        <v>1754.34</v>
      </c>
      <c r="I61" s="437">
        <v>1065.1420000000001</v>
      </c>
      <c r="J61" s="437">
        <v>-819.71400000000006</v>
      </c>
      <c r="K61" s="437">
        <v>-216.93</v>
      </c>
      <c r="L61" s="437">
        <v>-491.02100000000002</v>
      </c>
      <c r="M61" s="437">
        <v>1443099</v>
      </c>
      <c r="N61" s="437">
        <v>986498</v>
      </c>
      <c r="O61" s="439">
        <v>0.113240193</v>
      </c>
      <c r="P61" s="437">
        <v>14986.575999999999</v>
      </c>
      <c r="Q61" s="437">
        <v>3527.3440000000001</v>
      </c>
      <c r="R61" s="437">
        <v>1977.8440000000001</v>
      </c>
      <c r="S61" s="437">
        <v>3105.3139999999999</v>
      </c>
      <c r="T61" s="437">
        <v>4.2229999999999999</v>
      </c>
      <c r="U61" s="130"/>
    </row>
    <row r="62" spans="2:21" ht="19.149999999999999" customHeight="1" x14ac:dyDescent="0.2">
      <c r="B62" s="130"/>
      <c r="C62" s="306">
        <v>56</v>
      </c>
      <c r="D62" s="425" t="s">
        <v>202</v>
      </c>
      <c r="E62" s="426">
        <v>150725.85699999999</v>
      </c>
      <c r="F62" s="426">
        <v>8425.19</v>
      </c>
      <c r="G62" s="427"/>
      <c r="H62" s="426">
        <v>12923.38</v>
      </c>
      <c r="I62" s="426">
        <v>5276.8509999999997</v>
      </c>
      <c r="J62" s="426">
        <v>-3667.4110000000001</v>
      </c>
      <c r="K62" s="426">
        <v>-590.22</v>
      </c>
      <c r="L62" s="426">
        <v>-2556.0889999999999</v>
      </c>
      <c r="M62" s="426">
        <v>41950856</v>
      </c>
      <c r="N62" s="426">
        <v>29883939</v>
      </c>
      <c r="O62" s="428">
        <v>0.124771747</v>
      </c>
      <c r="P62" s="426">
        <v>100165.58100000001</v>
      </c>
      <c r="Q62" s="426">
        <v>25079.423999999999</v>
      </c>
      <c r="R62" s="426">
        <v>19382.496999999999</v>
      </c>
      <c r="S62" s="426">
        <v>6098.3549999999996</v>
      </c>
      <c r="T62" s="426">
        <v>4.8479999999999999</v>
      </c>
      <c r="U62" s="130"/>
    </row>
    <row r="63" spans="2:21" ht="24.2" customHeight="1" x14ac:dyDescent="0.2">
      <c r="B63" s="130"/>
      <c r="C63" s="130"/>
      <c r="D63" s="728" t="s">
        <v>1002</v>
      </c>
      <c r="E63" s="728"/>
      <c r="F63" s="728"/>
      <c r="G63" s="728"/>
      <c r="H63" s="728"/>
      <c r="I63" s="728"/>
      <c r="J63" s="728"/>
      <c r="K63" s="728"/>
      <c r="L63" s="728"/>
      <c r="M63" s="728"/>
      <c r="N63" s="728"/>
      <c r="O63" s="728"/>
      <c r="P63" s="728"/>
      <c r="Q63" s="728"/>
      <c r="R63" s="728"/>
      <c r="S63" s="728"/>
      <c r="T63" s="728"/>
      <c r="U63" s="130"/>
    </row>
    <row r="64" spans="2:21" ht="15" customHeight="1" x14ac:dyDescent="0.2">
      <c r="B64" s="130"/>
      <c r="C64" s="130"/>
      <c r="D64" s="728" t="s">
        <v>1003</v>
      </c>
      <c r="E64" s="728"/>
      <c r="F64" s="728"/>
      <c r="G64" s="728"/>
      <c r="H64" s="728"/>
      <c r="I64" s="728"/>
      <c r="J64" s="728"/>
      <c r="K64" s="728"/>
      <c r="L64" s="728"/>
      <c r="M64" s="728"/>
      <c r="N64" s="728"/>
      <c r="O64" s="728"/>
      <c r="P64" s="728"/>
      <c r="Q64" s="728"/>
      <c r="R64" s="728"/>
      <c r="S64" s="728"/>
      <c r="T64" s="728"/>
      <c r="U64" s="130"/>
    </row>
    <row r="65" spans="19:22" ht="13.35" customHeight="1" x14ac:dyDescent="0.2">
      <c r="U65" s="130"/>
    </row>
    <row r="66" spans="19:22" ht="15" customHeight="1" x14ac:dyDescent="0.2"/>
    <row r="67" spans="19:22" ht="15" customHeight="1" x14ac:dyDescent="0.2">
      <c r="U67" s="130"/>
    </row>
    <row r="68" spans="19:22" ht="25.7" customHeight="1" x14ac:dyDescent="0.2">
      <c r="U68" s="130"/>
    </row>
    <row r="69" spans="19:22" ht="18.2" customHeight="1" x14ac:dyDescent="0.2">
      <c r="U69" s="130"/>
    </row>
    <row r="70" spans="19:22" ht="69.2" customHeight="1" x14ac:dyDescent="0.2">
      <c r="S70" s="678"/>
      <c r="T70" s="678"/>
      <c r="U70" s="678"/>
      <c r="V70" s="678"/>
    </row>
    <row r="71" spans="19:22" ht="102.6" customHeight="1" x14ac:dyDescent="0.2">
      <c r="S71" s="678"/>
      <c r="T71" s="678"/>
      <c r="U71" s="678"/>
      <c r="V71" s="678"/>
    </row>
    <row r="72" spans="19:22" ht="19.149999999999999" customHeight="1" x14ac:dyDescent="0.2">
      <c r="S72" s="678"/>
      <c r="T72" s="678"/>
      <c r="U72" s="678"/>
      <c r="V72" s="678"/>
    </row>
    <row r="73" spans="19:22" ht="19.149999999999999" customHeight="1" x14ac:dyDescent="0.2">
      <c r="S73" s="678"/>
      <c r="T73" s="678"/>
      <c r="U73" s="678"/>
      <c r="V73" s="678"/>
    </row>
    <row r="74" spans="19:22" ht="19.149999999999999" customHeight="1" x14ac:dyDescent="0.2">
      <c r="U74" s="130"/>
    </row>
    <row r="75" spans="19:22" ht="19.149999999999999" customHeight="1" x14ac:dyDescent="0.2">
      <c r="U75" s="130"/>
    </row>
    <row r="76" spans="19:22" ht="19.149999999999999" customHeight="1" x14ac:dyDescent="0.2">
      <c r="U76" s="130"/>
    </row>
    <row r="77" spans="19:22" ht="19.149999999999999" customHeight="1" x14ac:dyDescent="0.2">
      <c r="U77" s="130"/>
    </row>
    <row r="78" spans="19:22" ht="17.45" customHeight="1" x14ac:dyDescent="0.2">
      <c r="U78" s="130"/>
    </row>
    <row r="79" spans="19:22" ht="19.149999999999999" customHeight="1" x14ac:dyDescent="0.2">
      <c r="U79" s="130"/>
    </row>
    <row r="80" spans="19:22" ht="19.149999999999999" customHeight="1" x14ac:dyDescent="0.2">
      <c r="U80" s="130"/>
    </row>
    <row r="81" spans="21:21" ht="19.149999999999999" customHeight="1" x14ac:dyDescent="0.2">
      <c r="U81" s="130"/>
    </row>
    <row r="82" spans="21:21" ht="19.149999999999999" customHeight="1" x14ac:dyDescent="0.2">
      <c r="U82" s="130"/>
    </row>
    <row r="83" spans="21:21" ht="19.149999999999999" customHeight="1" x14ac:dyDescent="0.2">
      <c r="U83" s="130"/>
    </row>
    <row r="84" spans="21:21" ht="19.149999999999999" customHeight="1" x14ac:dyDescent="0.2">
      <c r="U84" s="130"/>
    </row>
    <row r="85" spans="21:21" ht="19.149999999999999" customHeight="1" x14ac:dyDescent="0.2">
      <c r="U85" s="130"/>
    </row>
    <row r="86" spans="21:21" ht="19.149999999999999" customHeight="1" x14ac:dyDescent="0.2">
      <c r="U86" s="130"/>
    </row>
    <row r="87" spans="21:21" ht="26.65" customHeight="1" x14ac:dyDescent="0.2">
      <c r="U87" s="130"/>
    </row>
    <row r="88" spans="21:21" ht="19.149999999999999" customHeight="1" x14ac:dyDescent="0.2">
      <c r="U88" s="130"/>
    </row>
    <row r="89" spans="21:21" ht="19.149999999999999" customHeight="1" x14ac:dyDescent="0.2">
      <c r="U89" s="130"/>
    </row>
    <row r="90" spans="21:21" ht="19.149999999999999" customHeight="1" x14ac:dyDescent="0.2">
      <c r="U90" s="130"/>
    </row>
    <row r="91" spans="21:21" ht="19.149999999999999" customHeight="1" x14ac:dyDescent="0.2">
      <c r="U91" s="130"/>
    </row>
    <row r="92" spans="21:21" ht="19.149999999999999" customHeight="1" x14ac:dyDescent="0.2">
      <c r="U92" s="130"/>
    </row>
    <row r="93" spans="21:21" ht="19.149999999999999" customHeight="1" x14ac:dyDescent="0.2">
      <c r="U93" s="130"/>
    </row>
    <row r="94" spans="21:21" ht="19.149999999999999" customHeight="1" x14ac:dyDescent="0.2">
      <c r="U94" s="130"/>
    </row>
    <row r="95" spans="21:21" ht="19.149999999999999" customHeight="1" x14ac:dyDescent="0.2">
      <c r="U95" s="130"/>
    </row>
    <row r="96" spans="21:21" ht="19.149999999999999" customHeight="1" x14ac:dyDescent="0.2">
      <c r="U96" s="130"/>
    </row>
    <row r="97" spans="21:21" ht="19.149999999999999" customHeight="1" x14ac:dyDescent="0.2">
      <c r="U97" s="130"/>
    </row>
    <row r="98" spans="21:21" ht="19.149999999999999" customHeight="1" x14ac:dyDescent="0.2">
      <c r="U98" s="130"/>
    </row>
    <row r="99" spans="21:21" ht="19.149999999999999" customHeight="1" x14ac:dyDescent="0.2">
      <c r="U99" s="130"/>
    </row>
    <row r="100" spans="21:21" ht="19.149999999999999" customHeight="1" x14ac:dyDescent="0.2">
      <c r="U100" s="130"/>
    </row>
    <row r="101" spans="21:21" ht="19.149999999999999" customHeight="1" x14ac:dyDescent="0.2">
      <c r="U101" s="130"/>
    </row>
    <row r="102" spans="21:21" ht="19.149999999999999" customHeight="1" x14ac:dyDescent="0.2">
      <c r="U102" s="130"/>
    </row>
    <row r="103" spans="21:21" ht="19.149999999999999" customHeight="1" x14ac:dyDescent="0.2">
      <c r="U103" s="130"/>
    </row>
    <row r="104" spans="21:21" ht="19.149999999999999" customHeight="1" x14ac:dyDescent="0.2">
      <c r="U104" s="130"/>
    </row>
    <row r="105" spans="21:21" ht="19.149999999999999" customHeight="1" x14ac:dyDescent="0.2">
      <c r="U105" s="130"/>
    </row>
    <row r="106" spans="21:21" ht="19.149999999999999" customHeight="1" x14ac:dyDescent="0.2">
      <c r="U106" s="130"/>
    </row>
    <row r="107" spans="21:21" ht="19.149999999999999" customHeight="1" x14ac:dyDescent="0.2">
      <c r="U107" s="130"/>
    </row>
    <row r="108" spans="21:21" ht="19.149999999999999" customHeight="1" x14ac:dyDescent="0.2">
      <c r="U108" s="130"/>
    </row>
    <row r="109" spans="21:21" ht="19.149999999999999" customHeight="1" x14ac:dyDescent="0.2">
      <c r="U109" s="130"/>
    </row>
    <row r="110" spans="21:21" ht="19.149999999999999" customHeight="1" x14ac:dyDescent="0.2">
      <c r="U110" s="130"/>
    </row>
    <row r="111" spans="21:21" ht="19.149999999999999" customHeight="1" x14ac:dyDescent="0.2">
      <c r="U111" s="130"/>
    </row>
    <row r="112" spans="21:21" ht="19.149999999999999" customHeight="1" x14ac:dyDescent="0.2">
      <c r="U112" s="130"/>
    </row>
    <row r="113" spans="20:21" ht="19.149999999999999" customHeight="1" x14ac:dyDescent="0.2">
      <c r="U113" s="130"/>
    </row>
    <row r="114" spans="20:21" ht="19.149999999999999" customHeight="1" x14ac:dyDescent="0.2">
      <c r="U114" s="130"/>
    </row>
    <row r="115" spans="20:21" ht="19.149999999999999" customHeight="1" x14ac:dyDescent="0.2">
      <c r="U115" s="130"/>
    </row>
    <row r="116" spans="20:21" ht="19.149999999999999" customHeight="1" x14ac:dyDescent="0.2">
      <c r="U116" s="130"/>
    </row>
    <row r="117" spans="20:21" ht="19.149999999999999" customHeight="1" x14ac:dyDescent="0.2">
      <c r="U117" s="130"/>
    </row>
    <row r="118" spans="20:21" ht="19.149999999999999" customHeight="1" x14ac:dyDescent="0.2">
      <c r="U118" s="130"/>
    </row>
    <row r="119" spans="20:21" ht="19.149999999999999" customHeight="1" x14ac:dyDescent="0.2">
      <c r="U119" s="130"/>
    </row>
    <row r="120" spans="20:21" ht="19.149999999999999" customHeight="1" x14ac:dyDescent="0.2">
      <c r="U120" s="130"/>
    </row>
    <row r="121" spans="20:21" ht="19.149999999999999" customHeight="1" x14ac:dyDescent="0.2">
      <c r="U121" s="130"/>
    </row>
    <row r="122" spans="20:21" ht="19.149999999999999" customHeight="1" x14ac:dyDescent="0.2">
      <c r="U122" s="130"/>
    </row>
    <row r="123" spans="20:21" ht="19.149999999999999" customHeight="1" x14ac:dyDescent="0.2">
      <c r="U123" s="130"/>
    </row>
    <row r="124" spans="20:21" ht="19.149999999999999" customHeight="1" x14ac:dyDescent="0.2">
      <c r="U124" s="130"/>
    </row>
    <row r="125" spans="20:21" ht="19.149999999999999" customHeight="1" x14ac:dyDescent="0.2">
      <c r="U125" s="130"/>
    </row>
    <row r="126" spans="20:21" ht="19.149999999999999" customHeight="1" x14ac:dyDescent="0.2">
      <c r="U126" s="130"/>
    </row>
    <row r="127" spans="20:21" ht="19.149999999999999" customHeight="1" x14ac:dyDescent="0.2">
      <c r="U127" s="130"/>
    </row>
    <row r="128" spans="20:21" ht="15" customHeight="1" x14ac:dyDescent="0.2">
      <c r="T128" s="678"/>
      <c r="U128" s="678"/>
    </row>
    <row r="129" spans="20:22" ht="15" customHeight="1" x14ac:dyDescent="0.2">
      <c r="U129" s="130"/>
    </row>
    <row r="130" spans="20:22" ht="15" customHeight="1" x14ac:dyDescent="0.2">
      <c r="U130" s="130"/>
    </row>
    <row r="131" spans="20:22" ht="15" customHeight="1" x14ac:dyDescent="0.2"/>
    <row r="132" spans="20:22" ht="15" customHeight="1" x14ac:dyDescent="0.2">
      <c r="U132" s="130"/>
    </row>
    <row r="133" spans="20:22" ht="25.7" customHeight="1" x14ac:dyDescent="0.2">
      <c r="U133" s="130"/>
    </row>
    <row r="134" spans="20:22" ht="18.2" customHeight="1" x14ac:dyDescent="0.2">
      <c r="U134" s="130"/>
    </row>
    <row r="135" spans="20:22" ht="102.6" customHeight="1" x14ac:dyDescent="0.2">
      <c r="T135" s="678"/>
      <c r="U135" s="678"/>
      <c r="V135" s="678"/>
    </row>
    <row r="136" spans="20:22" ht="125.85" customHeight="1" x14ac:dyDescent="0.2">
      <c r="T136" s="678"/>
      <c r="U136" s="678"/>
      <c r="V136" s="678"/>
    </row>
    <row r="137" spans="20:22" ht="15.75" customHeight="1" x14ac:dyDescent="0.2">
      <c r="T137" s="678"/>
      <c r="U137" s="678"/>
      <c r="V137" s="678"/>
    </row>
    <row r="138" spans="20:22" ht="15.75" customHeight="1" x14ac:dyDescent="0.2">
      <c r="U138" s="130"/>
    </row>
    <row r="139" spans="20:22" ht="15.75" customHeight="1" x14ac:dyDescent="0.2">
      <c r="U139" s="130"/>
    </row>
    <row r="140" spans="20:22" ht="15.75" customHeight="1" x14ac:dyDescent="0.2">
      <c r="U140" s="130"/>
    </row>
    <row r="141" spans="20:22" ht="15.75" customHeight="1" x14ac:dyDescent="0.2">
      <c r="U141" s="130"/>
    </row>
    <row r="142" spans="20:22" ht="15.75" customHeight="1" x14ac:dyDescent="0.2">
      <c r="U142" s="130"/>
    </row>
    <row r="143" spans="20:22" ht="15.75" customHeight="1" x14ac:dyDescent="0.2">
      <c r="U143" s="130"/>
    </row>
    <row r="144" spans="20:22" ht="15.75" customHeight="1" x14ac:dyDescent="0.2">
      <c r="U144" s="130"/>
    </row>
    <row r="145" spans="21:21" ht="15.75" customHeight="1" x14ac:dyDescent="0.2">
      <c r="U145" s="130"/>
    </row>
    <row r="146" spans="21:21" ht="15.75" customHeight="1" x14ac:dyDescent="0.2">
      <c r="U146" s="130"/>
    </row>
    <row r="147" spans="21:21" ht="15.75" customHeight="1" x14ac:dyDescent="0.2">
      <c r="U147" s="130"/>
    </row>
    <row r="148" spans="21:21" ht="15.75" customHeight="1" x14ac:dyDescent="0.2">
      <c r="U148" s="130"/>
    </row>
    <row r="149" spans="21:21" ht="15.75" customHeight="1" x14ac:dyDescent="0.2">
      <c r="U149" s="130"/>
    </row>
    <row r="150" spans="21:21" ht="15.75" customHeight="1" x14ac:dyDescent="0.2">
      <c r="U150" s="130"/>
    </row>
    <row r="151" spans="21:21" ht="15.75" customHeight="1" x14ac:dyDescent="0.2">
      <c r="U151" s="130"/>
    </row>
    <row r="152" spans="21:21" ht="26.65" customHeight="1" x14ac:dyDescent="0.2">
      <c r="U152" s="130"/>
    </row>
    <row r="153" spans="21:21" ht="15.75" customHeight="1" x14ac:dyDescent="0.2">
      <c r="U153" s="130"/>
    </row>
    <row r="154" spans="21:21" ht="15.75" customHeight="1" x14ac:dyDescent="0.2">
      <c r="U154" s="130"/>
    </row>
    <row r="155" spans="21:21" ht="15.75" customHeight="1" x14ac:dyDescent="0.2">
      <c r="U155" s="130"/>
    </row>
    <row r="156" spans="21:21" ht="15.75" customHeight="1" x14ac:dyDescent="0.2">
      <c r="U156" s="130"/>
    </row>
    <row r="157" spans="21:21" ht="15.75" customHeight="1" x14ac:dyDescent="0.2">
      <c r="U157" s="130"/>
    </row>
    <row r="158" spans="21:21" ht="15.75" customHeight="1" x14ac:dyDescent="0.2">
      <c r="U158" s="130"/>
    </row>
    <row r="159" spans="21:21" ht="15.75" customHeight="1" x14ac:dyDescent="0.2">
      <c r="U159" s="130"/>
    </row>
    <row r="160" spans="21:21" ht="15.75" customHeight="1" x14ac:dyDescent="0.2">
      <c r="U160" s="130"/>
    </row>
    <row r="161" spans="21:21" ht="15.75" customHeight="1" x14ac:dyDescent="0.2">
      <c r="U161" s="130"/>
    </row>
    <row r="162" spans="21:21" ht="15.75" customHeight="1" x14ac:dyDescent="0.2">
      <c r="U162" s="130"/>
    </row>
    <row r="163" spans="21:21" ht="15.75" customHeight="1" x14ac:dyDescent="0.2">
      <c r="U163" s="130"/>
    </row>
    <row r="164" spans="21:21" ht="15.75" customHeight="1" x14ac:dyDescent="0.2">
      <c r="U164" s="130"/>
    </row>
    <row r="165" spans="21:21" ht="15.75" customHeight="1" x14ac:dyDescent="0.2">
      <c r="U165" s="130"/>
    </row>
    <row r="166" spans="21:21" ht="15.75" customHeight="1" x14ac:dyDescent="0.2">
      <c r="U166" s="130"/>
    </row>
    <row r="167" spans="21:21" ht="15.75" customHeight="1" x14ac:dyDescent="0.2">
      <c r="U167" s="130"/>
    </row>
    <row r="168" spans="21:21" ht="15.75" customHeight="1" x14ac:dyDescent="0.2">
      <c r="U168" s="130"/>
    </row>
    <row r="169" spans="21:21" ht="15.75" customHeight="1" x14ac:dyDescent="0.2">
      <c r="U169" s="130"/>
    </row>
    <row r="170" spans="21:21" ht="15.75" customHeight="1" x14ac:dyDescent="0.2">
      <c r="U170" s="130"/>
    </row>
    <row r="171" spans="21:21" ht="15.75" customHeight="1" x14ac:dyDescent="0.2">
      <c r="U171" s="130"/>
    </row>
    <row r="172" spans="21:21" ht="15.75" customHeight="1" x14ac:dyDescent="0.2">
      <c r="U172" s="130"/>
    </row>
    <row r="173" spans="21:21" ht="15.75" customHeight="1" x14ac:dyDescent="0.2">
      <c r="U173" s="130"/>
    </row>
    <row r="174" spans="21:21" ht="15.75" customHeight="1" x14ac:dyDescent="0.2">
      <c r="U174" s="130"/>
    </row>
    <row r="175" spans="21:21" ht="15.75" customHeight="1" x14ac:dyDescent="0.2">
      <c r="U175" s="130"/>
    </row>
    <row r="176" spans="21:21" ht="15.75" customHeight="1" x14ac:dyDescent="0.2">
      <c r="U176" s="130"/>
    </row>
    <row r="177" spans="21:21" ht="15.75" customHeight="1" x14ac:dyDescent="0.2">
      <c r="U177" s="130"/>
    </row>
    <row r="178" spans="21:21" ht="15.75" customHeight="1" x14ac:dyDescent="0.2">
      <c r="U178" s="130"/>
    </row>
    <row r="179" spans="21:21" ht="15.75" customHeight="1" x14ac:dyDescent="0.2">
      <c r="U179" s="130"/>
    </row>
    <row r="180" spans="21:21" ht="15.75" customHeight="1" x14ac:dyDescent="0.2">
      <c r="U180" s="130"/>
    </row>
    <row r="181" spans="21:21" ht="15.75" customHeight="1" x14ac:dyDescent="0.2">
      <c r="U181" s="130"/>
    </row>
    <row r="182" spans="21:21" ht="15.75" customHeight="1" x14ac:dyDescent="0.2">
      <c r="U182" s="130"/>
    </row>
    <row r="183" spans="21:21" ht="15.75" customHeight="1" x14ac:dyDescent="0.2">
      <c r="U183" s="130"/>
    </row>
    <row r="184" spans="21:21" ht="15.75" customHeight="1" x14ac:dyDescent="0.2">
      <c r="U184" s="130"/>
    </row>
    <row r="185" spans="21:21" ht="15.75" customHeight="1" x14ac:dyDescent="0.2">
      <c r="U185" s="130"/>
    </row>
    <row r="186" spans="21:21" ht="15.75" customHeight="1" x14ac:dyDescent="0.2">
      <c r="U186" s="130"/>
    </row>
    <row r="187" spans="21:21" ht="15.75" customHeight="1" x14ac:dyDescent="0.2">
      <c r="U187" s="130"/>
    </row>
    <row r="188" spans="21:21" ht="15.75" customHeight="1" x14ac:dyDescent="0.2">
      <c r="U188" s="130"/>
    </row>
    <row r="189" spans="21:21" ht="15.75" customHeight="1" x14ac:dyDescent="0.2">
      <c r="U189" s="130"/>
    </row>
    <row r="190" spans="21:21" ht="15.75" customHeight="1" x14ac:dyDescent="0.2">
      <c r="U190" s="130"/>
    </row>
    <row r="191" spans="21:21" ht="15.75" customHeight="1" x14ac:dyDescent="0.2">
      <c r="U191" s="130"/>
    </row>
    <row r="192" spans="21:21" ht="15.75" customHeight="1" x14ac:dyDescent="0.2">
      <c r="U192" s="130"/>
    </row>
    <row r="193" spans="19:21" ht="26.65" customHeight="1" x14ac:dyDescent="0.2">
      <c r="S193" s="678"/>
      <c r="T193" s="678"/>
      <c r="U193" s="678"/>
    </row>
    <row r="194" spans="19:21" ht="15" customHeight="1" x14ac:dyDescent="0.2">
      <c r="U194" s="130"/>
    </row>
  </sheetData>
  <mergeCells count="12">
    <mergeCell ref="D64:T64"/>
    <mergeCell ref="D63:T63"/>
    <mergeCell ref="E5:I5"/>
    <mergeCell ref="D2:T2"/>
    <mergeCell ref="O5:O6"/>
    <mergeCell ref="P5:P6"/>
    <mergeCell ref="Q5:Q6"/>
    <mergeCell ref="M5:N5"/>
    <mergeCell ref="J5:L5"/>
    <mergeCell ref="R5:R6"/>
    <mergeCell ref="S5:S6"/>
    <mergeCell ref="T5:T6"/>
  </mergeCells>
  <printOptions horizontalCentered="1"/>
  <pageMargins left="0.25" right="0.25" top="0.75" bottom="0.75" header="0.3" footer="0.3"/>
  <pageSetup paperSize="9" scale="47" orientation="landscape" r:id="rId1"/>
  <rowBreaks count="1" manualBreakCount="1">
    <brk id="49" min="2" max="19"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T55"/>
  <sheetViews>
    <sheetView showGridLines="0" showRowColHeaders="0" showRuler="0" topLeftCell="B1" zoomScaleNormal="100" workbookViewId="0"/>
  </sheetViews>
  <sheetFormatPr baseColWidth="10" defaultColWidth="13.140625" defaultRowHeight="12.75" x14ac:dyDescent="0.2"/>
  <cols>
    <col min="1" max="1" style="677" width="13.140625" collapsed="false"/>
    <col min="2" max="2" customWidth="true" width="4.7109375" collapsed="false"/>
    <col min="3" max="3" customWidth="true" width="67.7109375" collapsed="false"/>
    <col min="4" max="18" customWidth="true" width="11.0" collapsed="false"/>
    <col min="19" max="19" customWidth="true" width="14.85546875" collapsed="false"/>
    <col min="20" max="20" customWidth="true" width="9.140625" collapsed="false"/>
  </cols>
  <sheetData>
    <row r="1" spans="2:20" ht="19.149999999999999" customHeight="1" x14ac:dyDescent="0.2">
      <c r="T1" s="130"/>
    </row>
    <row r="2" spans="2:20" ht="36.6" customHeight="1" x14ac:dyDescent="0.2">
      <c r="B2" s="722" t="s">
        <v>1004</v>
      </c>
      <c r="C2" s="722"/>
      <c r="D2" s="722"/>
      <c r="E2" s="722"/>
      <c r="F2" s="722"/>
      <c r="G2" s="722"/>
      <c r="H2" s="722"/>
      <c r="I2" s="722"/>
      <c r="J2" s="722"/>
      <c r="K2" s="722"/>
      <c r="L2" s="722"/>
      <c r="M2" s="722"/>
      <c r="N2" s="722"/>
      <c r="O2" s="722"/>
      <c r="P2" s="722"/>
      <c r="Q2" s="722"/>
      <c r="R2" s="722"/>
      <c r="S2" s="722"/>
      <c r="T2" s="121"/>
    </row>
    <row r="3" spans="2:20" ht="22.5" customHeight="1" x14ac:dyDescent="0.25">
      <c r="B3" s="473"/>
      <c r="C3" s="474"/>
      <c r="D3" s="464"/>
      <c r="E3" s="464"/>
      <c r="F3" s="464"/>
      <c r="G3" s="464"/>
      <c r="H3" s="464"/>
      <c r="I3" s="464"/>
      <c r="J3" s="464"/>
      <c r="K3" s="464"/>
      <c r="L3" s="464"/>
      <c r="M3" s="464"/>
      <c r="N3" s="464"/>
      <c r="O3" s="464"/>
      <c r="P3" s="464"/>
      <c r="Q3" s="464"/>
      <c r="R3" s="464"/>
      <c r="S3" s="464"/>
      <c r="T3" s="121"/>
    </row>
    <row r="4" spans="2:20" s="702" customFormat="1" ht="22.5" customHeight="1" x14ac:dyDescent="0.25">
      <c r="B4" s="712"/>
      <c r="C4" s="713"/>
      <c r="D4" s="714" t="s">
        <v>1367</v>
      </c>
      <c r="E4" s="714" t="s">
        <v>1371</v>
      </c>
      <c r="F4" s="714" t="s">
        <v>1368</v>
      </c>
      <c r="G4" s="714" t="s">
        <v>1372</v>
      </c>
      <c r="H4" s="714" t="s">
        <v>1369</v>
      </c>
      <c r="I4" s="714" t="s">
        <v>1370</v>
      </c>
      <c r="J4" s="714" t="s">
        <v>1373</v>
      </c>
      <c r="K4" s="714" t="s">
        <v>1374</v>
      </c>
      <c r="L4" s="714" t="s">
        <v>1375</v>
      </c>
      <c r="M4" s="714" t="s">
        <v>1376</v>
      </c>
      <c r="N4" s="714" t="s">
        <v>1377</v>
      </c>
      <c r="O4" s="714" t="s">
        <v>1378</v>
      </c>
      <c r="P4" s="714" t="s">
        <v>1379</v>
      </c>
      <c r="Q4" s="714" t="s">
        <v>1380</v>
      </c>
      <c r="R4" s="714" t="s">
        <v>1381</v>
      </c>
      <c r="S4" s="714" t="s">
        <v>1382</v>
      </c>
      <c r="T4" s="121"/>
    </row>
    <row r="5" spans="2:20" ht="29.1" customHeight="1" x14ac:dyDescent="0.2">
      <c r="B5" s="130"/>
      <c r="C5" s="130"/>
      <c r="D5" s="805" t="s">
        <v>1005</v>
      </c>
      <c r="E5" s="806"/>
      <c r="F5" s="806"/>
      <c r="G5" s="806"/>
      <c r="H5" s="806"/>
      <c r="I5" s="806"/>
      <c r="J5" s="806"/>
      <c r="K5" s="806"/>
      <c r="L5" s="806"/>
      <c r="M5" s="806"/>
      <c r="N5" s="806"/>
      <c r="O5" s="806"/>
      <c r="P5" s="806"/>
      <c r="Q5" s="806"/>
      <c r="R5" s="805"/>
      <c r="S5" s="805"/>
      <c r="T5" s="130"/>
    </row>
    <row r="6" spans="2:20" ht="29.1" customHeight="1" x14ac:dyDescent="0.2">
      <c r="B6" s="130"/>
      <c r="C6" s="130"/>
      <c r="D6" s="463"/>
      <c r="E6" s="802" t="s">
        <v>1006</v>
      </c>
      <c r="F6" s="803"/>
      <c r="G6" s="803"/>
      <c r="H6" s="803"/>
      <c r="I6" s="803"/>
      <c r="J6" s="804"/>
      <c r="K6" s="802" t="s">
        <v>1007</v>
      </c>
      <c r="L6" s="803"/>
      <c r="M6" s="803"/>
      <c r="N6" s="803"/>
      <c r="O6" s="803"/>
      <c r="P6" s="803"/>
      <c r="Q6" s="804"/>
      <c r="R6" s="807" t="s">
        <v>1008</v>
      </c>
      <c r="S6" s="806"/>
      <c r="T6" s="130"/>
    </row>
    <row r="7" spans="2:20" ht="63.95" customHeight="1" x14ac:dyDescent="0.2">
      <c r="B7" s="31"/>
      <c r="C7" s="465" t="s">
        <v>1009</v>
      </c>
      <c r="D7" s="195"/>
      <c r="E7" s="378" t="s">
        <v>1010</v>
      </c>
      <c r="F7" s="378" t="s">
        <v>1011</v>
      </c>
      <c r="G7" s="378" t="s">
        <v>1012</v>
      </c>
      <c r="H7" s="378" t="s">
        <v>1013</v>
      </c>
      <c r="I7" s="378" t="s">
        <v>1014</v>
      </c>
      <c r="J7" s="378" t="s">
        <v>1015</v>
      </c>
      <c r="K7" s="378" t="s">
        <v>1016</v>
      </c>
      <c r="L7" s="378" t="s">
        <v>1017</v>
      </c>
      <c r="M7" s="378" t="s">
        <v>1018</v>
      </c>
      <c r="N7" s="378" t="s">
        <v>1019</v>
      </c>
      <c r="O7" s="378" t="s">
        <v>1020</v>
      </c>
      <c r="P7" s="378" t="s">
        <v>1021</v>
      </c>
      <c r="Q7" s="378" t="s">
        <v>1022</v>
      </c>
      <c r="R7" s="377"/>
      <c r="S7" s="378" t="s">
        <v>1023</v>
      </c>
      <c r="T7" s="462"/>
    </row>
    <row r="8" spans="2:20" ht="15.75" customHeight="1" x14ac:dyDescent="0.2">
      <c r="B8" s="306">
        <v>1</v>
      </c>
      <c r="C8" s="466" t="s">
        <v>1024</v>
      </c>
      <c r="D8" s="467">
        <v>172818</v>
      </c>
      <c r="E8" s="467">
        <v>18327</v>
      </c>
      <c r="F8" s="467">
        <v>45595</v>
      </c>
      <c r="G8" s="467">
        <v>46838</v>
      </c>
      <c r="H8" s="467">
        <v>12735</v>
      </c>
      <c r="I8" s="467">
        <v>1556</v>
      </c>
      <c r="J8" s="467">
        <v>1535</v>
      </c>
      <c r="K8" s="467">
        <v>2088</v>
      </c>
      <c r="L8" s="467">
        <v>2449</v>
      </c>
      <c r="M8" s="467">
        <v>2322</v>
      </c>
      <c r="N8" s="467">
        <v>6490</v>
      </c>
      <c r="O8" s="467">
        <v>20448</v>
      </c>
      <c r="P8" s="467">
        <v>4408</v>
      </c>
      <c r="Q8" s="467">
        <v>5835</v>
      </c>
      <c r="R8" s="467">
        <v>128778</v>
      </c>
      <c r="S8" s="468">
        <v>0.7</v>
      </c>
      <c r="T8" s="130"/>
    </row>
    <row r="9" spans="2:20" ht="15.75" customHeight="1" x14ac:dyDescent="0.2">
      <c r="B9" s="429">
        <v>2</v>
      </c>
      <c r="C9" s="430" t="s">
        <v>1025</v>
      </c>
      <c r="D9" s="431">
        <v>20376</v>
      </c>
      <c r="E9" s="432">
        <v>1920</v>
      </c>
      <c r="F9" s="432">
        <v>1891</v>
      </c>
      <c r="G9" s="432">
        <v>1530</v>
      </c>
      <c r="H9" s="432">
        <v>341</v>
      </c>
      <c r="I9" s="432">
        <v>116</v>
      </c>
      <c r="J9" s="432">
        <v>153</v>
      </c>
      <c r="K9" s="432">
        <v>602</v>
      </c>
      <c r="L9" s="432">
        <v>841</v>
      </c>
      <c r="M9" s="432">
        <v>636</v>
      </c>
      <c r="N9" s="432">
        <v>734</v>
      </c>
      <c r="O9" s="432">
        <v>720</v>
      </c>
      <c r="P9" s="432">
        <v>188</v>
      </c>
      <c r="Q9" s="432">
        <v>188</v>
      </c>
      <c r="R9" s="432">
        <v>16467</v>
      </c>
      <c r="S9" s="469">
        <v>0.18</v>
      </c>
      <c r="T9" s="130"/>
    </row>
    <row r="10" spans="2:20" ht="15.75" customHeight="1" x14ac:dyDescent="0.2">
      <c r="B10" s="302">
        <v>3</v>
      </c>
      <c r="C10" s="82" t="s">
        <v>1026</v>
      </c>
      <c r="D10" s="436">
        <v>148387</v>
      </c>
      <c r="E10" s="437">
        <v>16252</v>
      </c>
      <c r="F10" s="437">
        <v>43025</v>
      </c>
      <c r="G10" s="437">
        <v>44680</v>
      </c>
      <c r="H10" s="437">
        <v>12216</v>
      </c>
      <c r="I10" s="437">
        <v>1413</v>
      </c>
      <c r="J10" s="437">
        <v>1359</v>
      </c>
      <c r="K10" s="437">
        <v>1485</v>
      </c>
      <c r="L10" s="437">
        <v>1600</v>
      </c>
      <c r="M10" s="437">
        <v>1647</v>
      </c>
      <c r="N10" s="437">
        <v>5639</v>
      </c>
      <c r="O10" s="437">
        <v>19324</v>
      </c>
      <c r="P10" s="437">
        <v>4128</v>
      </c>
      <c r="Q10" s="437">
        <v>5440</v>
      </c>
      <c r="R10" s="437">
        <v>109125</v>
      </c>
      <c r="S10" s="470">
        <v>0.78</v>
      </c>
      <c r="T10" s="130"/>
    </row>
    <row r="11" spans="2:20" ht="22.5" customHeight="1" x14ac:dyDescent="0.2">
      <c r="B11" s="429">
        <v>4</v>
      </c>
      <c r="C11" s="430" t="s">
        <v>1027</v>
      </c>
      <c r="D11" s="431">
        <v>4055</v>
      </c>
      <c r="E11" s="432">
        <v>155</v>
      </c>
      <c r="F11" s="432">
        <v>680</v>
      </c>
      <c r="G11" s="432">
        <v>627</v>
      </c>
      <c r="H11" s="432">
        <v>178</v>
      </c>
      <c r="I11" s="432">
        <v>28</v>
      </c>
      <c r="J11" s="432">
        <v>23</v>
      </c>
      <c r="K11" s="432">
        <v>1</v>
      </c>
      <c r="L11" s="432">
        <v>7</v>
      </c>
      <c r="M11" s="432">
        <v>39</v>
      </c>
      <c r="N11" s="432">
        <v>118</v>
      </c>
      <c r="O11" s="432">
        <v>403</v>
      </c>
      <c r="P11" s="432">
        <v>93</v>
      </c>
      <c r="Q11" s="432">
        <v>207</v>
      </c>
      <c r="R11" s="432">
        <v>3186</v>
      </c>
      <c r="S11" s="469">
        <v>0.34</v>
      </c>
      <c r="T11" s="130"/>
    </row>
    <row r="12" spans="2:20" ht="15.75" customHeight="1" x14ac:dyDescent="0.2">
      <c r="B12" s="302">
        <v>5</v>
      </c>
      <c r="C12" s="82" t="s">
        <v>1028</v>
      </c>
      <c r="D12" s="436">
        <v>89777</v>
      </c>
      <c r="E12" s="437">
        <v>11253</v>
      </c>
      <c r="F12" s="437">
        <v>31647</v>
      </c>
      <c r="G12" s="437">
        <v>35746</v>
      </c>
      <c r="H12" s="437">
        <v>9696</v>
      </c>
      <c r="I12" s="437">
        <v>673</v>
      </c>
      <c r="J12" s="437">
        <v>761</v>
      </c>
      <c r="K12" s="471"/>
      <c r="L12" s="471"/>
      <c r="M12" s="471"/>
      <c r="N12" s="471"/>
      <c r="O12" s="471"/>
      <c r="P12" s="471"/>
      <c r="Q12" s="471"/>
      <c r="R12" s="437">
        <v>89636</v>
      </c>
      <c r="S12" s="470">
        <v>1</v>
      </c>
      <c r="T12" s="130"/>
    </row>
    <row r="13" spans="2:20" ht="15.75" customHeight="1" x14ac:dyDescent="0.2">
      <c r="B13" s="306">
        <v>6</v>
      </c>
      <c r="C13" s="466" t="s">
        <v>1029</v>
      </c>
      <c r="D13" s="426">
        <v>151</v>
      </c>
      <c r="E13" s="426">
        <v>0</v>
      </c>
      <c r="F13" s="426">
        <v>0</v>
      </c>
      <c r="G13" s="426">
        <v>0</v>
      </c>
      <c r="H13" s="426">
        <v>0</v>
      </c>
      <c r="I13" s="426">
        <v>0</v>
      </c>
      <c r="J13" s="426">
        <v>0</v>
      </c>
      <c r="K13" s="426">
        <v>0</v>
      </c>
      <c r="L13" s="426">
        <v>0</v>
      </c>
      <c r="M13" s="426">
        <v>0</v>
      </c>
      <c r="N13" s="426">
        <v>0</v>
      </c>
      <c r="O13" s="426">
        <v>0</v>
      </c>
      <c r="P13" s="426">
        <v>0</v>
      </c>
      <c r="Q13" s="426">
        <v>0</v>
      </c>
      <c r="R13" s="426">
        <v>151</v>
      </c>
      <c r="S13" s="472">
        <v>0</v>
      </c>
      <c r="T13" s="130"/>
    </row>
    <row r="14" spans="2:20" ht="15.75" customHeight="1" x14ac:dyDescent="0.2">
      <c r="B14" s="429">
        <v>7</v>
      </c>
      <c r="C14" s="430" t="s">
        <v>1025</v>
      </c>
      <c r="D14" s="431">
        <v>151</v>
      </c>
      <c r="E14" s="432">
        <v>0</v>
      </c>
      <c r="F14" s="432">
        <v>0</v>
      </c>
      <c r="G14" s="432">
        <v>0</v>
      </c>
      <c r="H14" s="432">
        <v>0</v>
      </c>
      <c r="I14" s="432">
        <v>0</v>
      </c>
      <c r="J14" s="432">
        <v>0</v>
      </c>
      <c r="K14" s="432">
        <v>0</v>
      </c>
      <c r="L14" s="432">
        <v>0</v>
      </c>
      <c r="M14" s="432">
        <v>0</v>
      </c>
      <c r="N14" s="432">
        <v>0</v>
      </c>
      <c r="O14" s="432">
        <v>0</v>
      </c>
      <c r="P14" s="432">
        <v>0</v>
      </c>
      <c r="Q14" s="432">
        <v>0</v>
      </c>
      <c r="R14" s="432">
        <v>151</v>
      </c>
      <c r="S14" s="469">
        <v>0</v>
      </c>
      <c r="T14" s="130"/>
    </row>
    <row r="15" spans="2:20" ht="15.75" customHeight="1" x14ac:dyDescent="0.2">
      <c r="B15" s="302">
        <v>8</v>
      </c>
      <c r="C15" s="82" t="s">
        <v>1026</v>
      </c>
      <c r="D15" s="436">
        <v>0</v>
      </c>
      <c r="E15" s="437">
        <v>0</v>
      </c>
      <c r="F15" s="437">
        <v>0</v>
      </c>
      <c r="G15" s="437">
        <v>0</v>
      </c>
      <c r="H15" s="437">
        <v>0</v>
      </c>
      <c r="I15" s="437">
        <v>0</v>
      </c>
      <c r="J15" s="437">
        <v>0</v>
      </c>
      <c r="K15" s="437">
        <v>0</v>
      </c>
      <c r="L15" s="437">
        <v>0</v>
      </c>
      <c r="M15" s="437">
        <v>0</v>
      </c>
      <c r="N15" s="437">
        <v>0</v>
      </c>
      <c r="O15" s="437">
        <v>0</v>
      </c>
      <c r="P15" s="437">
        <v>0</v>
      </c>
      <c r="Q15" s="437">
        <v>0</v>
      </c>
      <c r="R15" s="437">
        <v>0</v>
      </c>
      <c r="S15" s="438"/>
      <c r="T15" s="130"/>
    </row>
    <row r="16" spans="2:20" ht="22.5" customHeight="1" x14ac:dyDescent="0.2">
      <c r="B16" s="429">
        <v>9</v>
      </c>
      <c r="C16" s="430" t="s">
        <v>1027</v>
      </c>
      <c r="D16" s="431">
        <v>0</v>
      </c>
      <c r="E16" s="432">
        <v>0</v>
      </c>
      <c r="F16" s="432">
        <v>0</v>
      </c>
      <c r="G16" s="432">
        <v>0</v>
      </c>
      <c r="H16" s="432">
        <v>0</v>
      </c>
      <c r="I16" s="432">
        <v>0</v>
      </c>
      <c r="J16" s="432">
        <v>0</v>
      </c>
      <c r="K16" s="432">
        <v>0</v>
      </c>
      <c r="L16" s="432">
        <v>0</v>
      </c>
      <c r="M16" s="432">
        <v>0</v>
      </c>
      <c r="N16" s="432">
        <v>0</v>
      </c>
      <c r="O16" s="432">
        <v>0</v>
      </c>
      <c r="P16" s="432">
        <v>0</v>
      </c>
      <c r="Q16" s="432">
        <v>0</v>
      </c>
      <c r="R16" s="432">
        <v>0</v>
      </c>
      <c r="S16" s="433"/>
      <c r="T16" s="130"/>
    </row>
    <row r="17" spans="2:20" ht="15.75" customHeight="1" x14ac:dyDescent="0.2">
      <c r="B17" s="302">
        <v>10</v>
      </c>
      <c r="C17" s="82" t="s">
        <v>1028</v>
      </c>
      <c r="D17" s="436">
        <v>0</v>
      </c>
      <c r="E17" s="437">
        <v>0</v>
      </c>
      <c r="F17" s="437">
        <v>0</v>
      </c>
      <c r="G17" s="437">
        <v>0</v>
      </c>
      <c r="H17" s="437">
        <v>0</v>
      </c>
      <c r="I17" s="437">
        <v>0</v>
      </c>
      <c r="J17" s="437">
        <v>0</v>
      </c>
      <c r="K17" s="471"/>
      <c r="L17" s="471"/>
      <c r="M17" s="471"/>
      <c r="N17" s="471"/>
      <c r="O17" s="471"/>
      <c r="P17" s="471"/>
      <c r="Q17" s="471"/>
      <c r="R17" s="437">
        <v>0</v>
      </c>
      <c r="S17" s="438"/>
      <c r="T17" s="130"/>
    </row>
    <row r="18" spans="2:20" ht="17.45" customHeight="1" x14ac:dyDescent="0.25">
      <c r="T18" s="143"/>
    </row>
    <row r="19" spans="2:20" ht="20.85" customHeight="1" x14ac:dyDescent="0.25">
      <c r="T19" s="143"/>
    </row>
    <row r="20" spans="2:20" ht="17.45" customHeight="1" x14ac:dyDescent="0.25">
      <c r="T20" s="143"/>
    </row>
    <row r="21" spans="2:20" ht="31.7" customHeight="1" x14ac:dyDescent="0.2">
      <c r="T21" s="121"/>
    </row>
    <row r="22" spans="2:20" ht="17.45" customHeight="1" x14ac:dyDescent="0.2">
      <c r="T22" s="121"/>
    </row>
    <row r="23" spans="2:20" ht="29.1" customHeight="1" x14ac:dyDescent="0.2">
      <c r="T23" s="130"/>
    </row>
    <row r="24" spans="2:20" ht="29.1" customHeight="1" x14ac:dyDescent="0.2">
      <c r="T24" s="130"/>
    </row>
    <row r="25" spans="2:20" ht="76.7" customHeight="1" x14ac:dyDescent="0.2">
      <c r="T25" s="462"/>
    </row>
    <row r="26" spans="2:20" ht="15.75" customHeight="1" x14ac:dyDescent="0.2">
      <c r="T26" s="130"/>
    </row>
    <row r="27" spans="2:20" ht="15.75" customHeight="1" x14ac:dyDescent="0.2">
      <c r="T27" s="130"/>
    </row>
    <row r="28" spans="2:20" ht="15.75" customHeight="1" x14ac:dyDescent="0.2">
      <c r="T28" s="130"/>
    </row>
    <row r="29" spans="2:20" ht="15.75" customHeight="1" x14ac:dyDescent="0.2">
      <c r="T29" s="130"/>
    </row>
    <row r="30" spans="2:20" ht="15.75" customHeight="1" x14ac:dyDescent="0.2">
      <c r="T30" s="130"/>
    </row>
    <row r="31" spans="2:20" ht="15.75" customHeight="1" x14ac:dyDescent="0.2">
      <c r="T31" s="130"/>
    </row>
    <row r="32" spans="2:20" ht="15.75" customHeight="1" x14ac:dyDescent="0.2">
      <c r="T32" s="130"/>
    </row>
    <row r="33" spans="20:20" ht="15.75" customHeight="1" x14ac:dyDescent="0.2">
      <c r="T33" s="130"/>
    </row>
    <row r="34" spans="20:20" ht="15.75" customHeight="1" x14ac:dyDescent="0.2">
      <c r="T34" s="130"/>
    </row>
    <row r="35" spans="20:20" ht="15.75" customHeight="1" x14ac:dyDescent="0.2">
      <c r="T35" s="130"/>
    </row>
    <row r="36" spans="20:20" ht="17.45" customHeight="1" x14ac:dyDescent="0.25">
      <c r="T36" s="143"/>
    </row>
    <row r="37" spans="20:20" ht="19.149999999999999" customHeight="1" x14ac:dyDescent="0.2">
      <c r="T37" s="130"/>
    </row>
    <row r="38" spans="20:20" ht="19.149999999999999" customHeight="1" x14ac:dyDescent="0.2">
      <c r="T38" s="130"/>
    </row>
    <row r="39" spans="20:20" ht="36.6" customHeight="1" x14ac:dyDescent="0.2">
      <c r="T39" s="121"/>
    </row>
    <row r="40" spans="20:20" ht="17.45" customHeight="1" x14ac:dyDescent="0.2">
      <c r="T40" s="121"/>
    </row>
    <row r="41" spans="20:20" ht="29.1" customHeight="1" x14ac:dyDescent="0.2">
      <c r="T41" s="130"/>
    </row>
    <row r="42" spans="20:20" ht="29.1" customHeight="1" x14ac:dyDescent="0.2">
      <c r="T42" s="130"/>
    </row>
    <row r="43" spans="20:20" ht="85.7" customHeight="1" x14ac:dyDescent="0.2">
      <c r="T43" s="462"/>
    </row>
    <row r="44" spans="20:20" ht="15.75" customHeight="1" x14ac:dyDescent="0.2">
      <c r="T44" s="130"/>
    </row>
    <row r="45" spans="20:20" ht="15.75" customHeight="1" x14ac:dyDescent="0.2">
      <c r="T45" s="130"/>
    </row>
    <row r="46" spans="20:20" ht="15.75" customHeight="1" x14ac:dyDescent="0.2">
      <c r="T46" s="130"/>
    </row>
    <row r="47" spans="20:20" ht="15.75" customHeight="1" x14ac:dyDescent="0.2">
      <c r="T47" s="130"/>
    </row>
    <row r="48" spans="20:20" ht="15.75" customHeight="1" x14ac:dyDescent="0.2">
      <c r="T48" s="130"/>
    </row>
    <row r="49" spans="20:20" ht="15.75" customHeight="1" x14ac:dyDescent="0.2">
      <c r="T49" s="130"/>
    </row>
    <row r="50" spans="20:20" ht="15.75" customHeight="1" x14ac:dyDescent="0.2">
      <c r="T50" s="130"/>
    </row>
    <row r="51" spans="20:20" ht="15.75" customHeight="1" x14ac:dyDescent="0.2">
      <c r="T51" s="130"/>
    </row>
    <row r="52" spans="20:20" ht="15.75" customHeight="1" x14ac:dyDescent="0.2">
      <c r="T52" s="130"/>
    </row>
    <row r="53" spans="20:20" ht="15.75" customHeight="1" x14ac:dyDescent="0.2">
      <c r="T53" s="130"/>
    </row>
    <row r="54" spans="20:20" ht="17.45" customHeight="1" x14ac:dyDescent="0.25">
      <c r="T54" s="143"/>
    </row>
    <row r="55" spans="20:20" ht="17.45" customHeight="1" x14ac:dyDescent="0.25">
      <c r="T55" s="143"/>
    </row>
  </sheetData>
  <mergeCells count="5">
    <mergeCell ref="E6:J6"/>
    <mergeCell ref="B2:S2"/>
    <mergeCell ref="K6:Q6"/>
    <mergeCell ref="D5:S5"/>
    <mergeCell ref="R6:S6"/>
  </mergeCells>
  <printOptions horizontalCentered="1"/>
  <pageMargins left="0.25" right="0.25" top="0.75" bottom="0.75" header="0.3" footer="0.3"/>
  <pageSetup paperSize="9" scale="55"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J51"/>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2.42578125" collapsed="false"/>
    <col min="3" max="3" customWidth="true" width="67.5703125" collapsed="false"/>
    <col min="4" max="4" customWidth="true" width="21.42578125" collapsed="false"/>
    <col min="5" max="5" customWidth="true" width="17.85546875" collapsed="false"/>
    <col min="6" max="6" customWidth="true" width="20.42578125" collapsed="false"/>
    <col min="7" max="9" customWidth="true" width="17.85546875" collapsed="false"/>
    <col min="10" max="10" customWidth="true" width="25.5703125" collapsed="false"/>
  </cols>
  <sheetData>
    <row r="1" spans="2:10" ht="17.45" customHeight="1" x14ac:dyDescent="0.2">
      <c r="B1" s="490"/>
      <c r="C1" s="490"/>
      <c r="D1" s="490"/>
      <c r="E1" s="490"/>
      <c r="F1" s="490"/>
      <c r="G1" s="490"/>
      <c r="H1" s="490"/>
      <c r="I1" s="490"/>
      <c r="J1" s="130"/>
    </row>
    <row r="2" spans="2:10" ht="21.6" customHeight="1" x14ac:dyDescent="0.2">
      <c r="B2" s="130"/>
      <c r="C2" s="722" t="s">
        <v>1030</v>
      </c>
      <c r="D2" s="722"/>
      <c r="E2" s="722"/>
      <c r="F2" s="722"/>
      <c r="G2" s="722"/>
      <c r="H2" s="722"/>
      <c r="I2" s="722"/>
      <c r="J2" s="130"/>
    </row>
    <row r="3" spans="2:10" ht="21.6" customHeight="1" x14ac:dyDescent="0.25">
      <c r="B3" s="130"/>
      <c r="C3" s="459"/>
      <c r="D3" s="474"/>
      <c r="E3" s="473"/>
      <c r="F3" s="74"/>
      <c r="G3" s="74"/>
      <c r="H3" s="74"/>
      <c r="I3" s="473"/>
      <c r="J3" s="130"/>
    </row>
    <row r="4" spans="2:10" s="702" customFormat="1" ht="17.45" customHeight="1" x14ac:dyDescent="0.2">
      <c r="B4" s="130"/>
      <c r="C4" s="714" t="s">
        <v>1367</v>
      </c>
      <c r="D4" s="714" t="s">
        <v>1371</v>
      </c>
      <c r="E4" s="714" t="s">
        <v>1368</v>
      </c>
      <c r="F4" s="714" t="s">
        <v>1372</v>
      </c>
      <c r="G4" s="714" t="s">
        <v>1369</v>
      </c>
      <c r="H4" s="714" t="s">
        <v>1370</v>
      </c>
      <c r="I4" s="714" t="s">
        <v>1373</v>
      </c>
      <c r="J4" s="130"/>
    </row>
    <row r="5" spans="2:10" ht="46.7" customHeight="1" x14ac:dyDescent="0.2">
      <c r="B5" s="130"/>
      <c r="C5" s="182" t="s">
        <v>1031</v>
      </c>
      <c r="D5" s="377" t="s">
        <v>1032</v>
      </c>
      <c r="E5" s="183" t="s">
        <v>1033</v>
      </c>
      <c r="F5" s="146" t="s">
        <v>1034</v>
      </c>
      <c r="G5" s="146" t="s">
        <v>1035</v>
      </c>
      <c r="H5" s="146" t="s">
        <v>1036</v>
      </c>
      <c r="I5" s="146" t="s">
        <v>1037</v>
      </c>
      <c r="J5" s="130"/>
    </row>
    <row r="6" spans="2:10" ht="15.75" customHeight="1" x14ac:dyDescent="0.2">
      <c r="B6" s="302">
        <v>1</v>
      </c>
      <c r="C6" s="475" t="s">
        <v>1038</v>
      </c>
      <c r="D6" s="476">
        <v>3511</v>
      </c>
      <c r="E6" s="477">
        <v>14406</v>
      </c>
      <c r="F6" s="478" t="s">
        <v>1039</v>
      </c>
      <c r="G6" s="479">
        <v>2020</v>
      </c>
      <c r="H6" s="480">
        <v>0</v>
      </c>
      <c r="I6" s="478"/>
      <c r="J6" s="130"/>
    </row>
    <row r="7" spans="2:10" ht="22.5" customHeight="1" x14ac:dyDescent="0.2">
      <c r="B7" s="429">
        <v>2</v>
      </c>
      <c r="C7" s="481" t="s">
        <v>1040</v>
      </c>
      <c r="D7" s="482" t="s">
        <v>1041</v>
      </c>
      <c r="E7" s="483">
        <v>1728</v>
      </c>
      <c r="F7" s="484" t="s">
        <v>1042</v>
      </c>
      <c r="G7" s="485">
        <v>2020</v>
      </c>
      <c r="H7" s="486">
        <v>0.23</v>
      </c>
      <c r="I7" s="484"/>
      <c r="J7" s="130"/>
    </row>
    <row r="8" spans="2:10" x14ac:dyDescent="0.2">
      <c r="B8" s="302">
        <v>3</v>
      </c>
      <c r="C8" s="475" t="s">
        <v>1043</v>
      </c>
      <c r="D8" s="482"/>
      <c r="E8" s="487"/>
      <c r="F8" s="53"/>
      <c r="G8" s="53"/>
      <c r="H8" s="53"/>
      <c r="I8" s="53"/>
      <c r="J8" s="130"/>
    </row>
    <row r="9" spans="2:10" x14ac:dyDescent="0.2">
      <c r="B9" s="429">
        <v>4</v>
      </c>
      <c r="C9" s="481" t="s">
        <v>1044</v>
      </c>
      <c r="D9" s="482"/>
      <c r="E9" s="488"/>
      <c r="J9" s="130"/>
    </row>
    <row r="10" spans="2:10" x14ac:dyDescent="0.2">
      <c r="B10" s="302">
        <v>5</v>
      </c>
      <c r="C10" s="475" t="s">
        <v>1045</v>
      </c>
      <c r="D10" s="482"/>
      <c r="E10" s="487"/>
      <c r="F10" s="53"/>
      <c r="G10" s="53"/>
      <c r="H10" s="53"/>
      <c r="I10" s="53"/>
    </row>
    <row r="11" spans="2:10" x14ac:dyDescent="0.2">
      <c r="B11" s="429">
        <v>6</v>
      </c>
      <c r="C11" s="481" t="s">
        <v>1046</v>
      </c>
      <c r="D11" s="482"/>
      <c r="E11" s="488"/>
      <c r="J11" s="130"/>
    </row>
    <row r="12" spans="2:10" x14ac:dyDescent="0.2">
      <c r="B12" s="302">
        <v>7</v>
      </c>
      <c r="C12" s="475" t="s">
        <v>1047</v>
      </c>
      <c r="D12" s="482"/>
      <c r="E12" s="487"/>
      <c r="F12" s="53"/>
      <c r="G12" s="53"/>
      <c r="H12" s="53"/>
      <c r="I12" s="53"/>
      <c r="J12" s="130"/>
    </row>
    <row r="13" spans="2:10" x14ac:dyDescent="0.2">
      <c r="B13" s="429">
        <v>8</v>
      </c>
      <c r="C13" s="481" t="s">
        <v>1048</v>
      </c>
      <c r="D13" s="482"/>
      <c r="E13" s="488"/>
      <c r="J13" s="130"/>
    </row>
    <row r="14" spans="2:10" x14ac:dyDescent="0.2">
      <c r="B14" s="302">
        <v>9</v>
      </c>
      <c r="C14" s="475" t="s">
        <v>1049</v>
      </c>
      <c r="D14" s="489"/>
      <c r="E14" s="487"/>
      <c r="F14" s="53"/>
      <c r="G14" s="53"/>
      <c r="H14" s="53"/>
      <c r="I14" s="53"/>
      <c r="J14" s="130"/>
    </row>
    <row r="15" spans="2:10" ht="17.45" customHeight="1" x14ac:dyDescent="0.25">
      <c r="B15" s="143"/>
      <c r="C15" s="810" t="s">
        <v>1050</v>
      </c>
      <c r="D15" s="811"/>
      <c r="E15" s="810"/>
      <c r="F15" s="491"/>
      <c r="G15" s="491"/>
      <c r="H15" s="491"/>
      <c r="I15" s="491"/>
      <c r="J15" s="143"/>
    </row>
    <row r="16" spans="2:10" ht="13.35" customHeight="1" x14ac:dyDescent="0.25">
      <c r="B16" s="143"/>
      <c r="C16" s="726" t="s">
        <v>1051</v>
      </c>
      <c r="D16" s="808"/>
      <c r="E16" s="726"/>
      <c r="F16" s="809"/>
      <c r="G16" s="726"/>
      <c r="H16" s="726"/>
      <c r="I16" s="726"/>
      <c r="J16" s="143"/>
    </row>
    <row r="17" spans="10:10" ht="17.45" customHeight="1" x14ac:dyDescent="0.25">
      <c r="J17" s="143"/>
    </row>
    <row r="18" spans="10:10" ht="17.45" customHeight="1" x14ac:dyDescent="0.25">
      <c r="J18" s="143"/>
    </row>
    <row r="19" spans="10:10" ht="17.45" customHeight="1" x14ac:dyDescent="0.2">
      <c r="J19" s="130"/>
    </row>
    <row r="20" spans="10:10" ht="20.85" customHeight="1" x14ac:dyDescent="0.25">
      <c r="J20" s="143"/>
    </row>
    <row r="21" spans="10:10" ht="21.6" customHeight="1" x14ac:dyDescent="0.25">
      <c r="J21" s="143"/>
    </row>
    <row r="22" spans="10:10" ht="44.1" customHeight="1" x14ac:dyDescent="0.25">
      <c r="J22" s="143"/>
    </row>
    <row r="23" spans="10:10" ht="15.75" customHeight="1" x14ac:dyDescent="0.2">
      <c r="J23" s="130"/>
    </row>
    <row r="24" spans="10:10" ht="22.5" customHeight="1" x14ac:dyDescent="0.2">
      <c r="J24" s="130"/>
    </row>
    <row r="25" spans="10:10" ht="15.75" customHeight="1" x14ac:dyDescent="0.2">
      <c r="J25" s="130"/>
    </row>
    <row r="26" spans="10:10" ht="15.75" customHeight="1" x14ac:dyDescent="0.2">
      <c r="J26" s="130"/>
    </row>
    <row r="27" spans="10:10" ht="15.75" customHeight="1" x14ac:dyDescent="0.2"/>
    <row r="28" spans="10:10" ht="15.75" customHeight="1" x14ac:dyDescent="0.2">
      <c r="J28" s="130"/>
    </row>
    <row r="29" spans="10:10" ht="15.75" customHeight="1" x14ac:dyDescent="0.2">
      <c r="J29" s="130"/>
    </row>
    <row r="30" spans="10:10" ht="15.75" customHeight="1" x14ac:dyDescent="0.2">
      <c r="J30" s="130"/>
    </row>
    <row r="31" spans="10:10" ht="15.75" customHeight="1" x14ac:dyDescent="0.2">
      <c r="J31" s="130"/>
    </row>
    <row r="32" spans="10:10" ht="17.45" customHeight="1" x14ac:dyDescent="0.25">
      <c r="J32" s="143"/>
    </row>
    <row r="33" spans="10:10" ht="17.45" customHeight="1" x14ac:dyDescent="0.25">
      <c r="J33" s="143"/>
    </row>
    <row r="34" spans="10:10" ht="17.45" customHeight="1" x14ac:dyDescent="0.25">
      <c r="J34" s="143"/>
    </row>
    <row r="35" spans="10:10" ht="17.45" customHeight="1" x14ac:dyDescent="0.25">
      <c r="J35" s="143"/>
    </row>
    <row r="36" spans="10:10" ht="17.45" customHeight="1" x14ac:dyDescent="0.25">
      <c r="J36" s="143"/>
    </row>
    <row r="37" spans="10:10" ht="21.6" customHeight="1" x14ac:dyDescent="0.25">
      <c r="J37" s="143"/>
    </row>
    <row r="38" spans="10:10" ht="21.6" customHeight="1" x14ac:dyDescent="0.25">
      <c r="J38" s="143"/>
    </row>
    <row r="39" spans="10:10" ht="44.1" customHeight="1" x14ac:dyDescent="0.25">
      <c r="J39" s="143"/>
    </row>
    <row r="40" spans="10:10" ht="15.75" customHeight="1" x14ac:dyDescent="0.25">
      <c r="J40" s="143"/>
    </row>
    <row r="41" spans="10:10" ht="22.5" customHeight="1" x14ac:dyDescent="0.25">
      <c r="J41" s="143"/>
    </row>
    <row r="42" spans="10:10" ht="15.75" customHeight="1" x14ac:dyDescent="0.25">
      <c r="J42" s="143"/>
    </row>
    <row r="43" spans="10:10" ht="15.75" customHeight="1" x14ac:dyDescent="0.25">
      <c r="J43" s="143"/>
    </row>
    <row r="44" spans="10:10" ht="15.75" customHeight="1" x14ac:dyDescent="0.25">
      <c r="J44" s="143"/>
    </row>
    <row r="45" spans="10:10" ht="15.75" customHeight="1" x14ac:dyDescent="0.25">
      <c r="J45" s="143"/>
    </row>
    <row r="46" spans="10:10" ht="15.75" customHeight="1" x14ac:dyDescent="0.25">
      <c r="J46" s="143"/>
    </row>
    <row r="47" spans="10:10" ht="15.75" customHeight="1" x14ac:dyDescent="0.25">
      <c r="J47" s="143"/>
    </row>
    <row r="48" spans="10:10" ht="26.65" customHeight="1" x14ac:dyDescent="0.25">
      <c r="J48" s="143"/>
    </row>
    <row r="49" spans="10:10" ht="17.45" customHeight="1" x14ac:dyDescent="0.25">
      <c r="J49" s="143"/>
    </row>
    <row r="50" spans="10:10" ht="17.45" customHeight="1" x14ac:dyDescent="0.25">
      <c r="J50" s="143"/>
    </row>
    <row r="51" spans="10:10" ht="16.7" customHeight="1" x14ac:dyDescent="0.2"/>
  </sheetData>
  <mergeCells count="3">
    <mergeCell ref="C2:I2"/>
    <mergeCell ref="C16:I16"/>
    <mergeCell ref="C15:E15"/>
  </mergeCells>
  <printOptions horizontalCentered="1"/>
  <pageMargins left="0.25" right="0.25" top="0.75" bottom="0.75" header="0.3" footer="0.3"/>
  <pageSetup paperSize="9" scale="65"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H50"/>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2.5703125" collapsed="false"/>
    <col min="3" max="3" customWidth="true" width="15.5703125" collapsed="false"/>
    <col min="4" max="4" customWidth="true" width="25.140625" collapsed="false"/>
    <col min="6" max="6" customWidth="true" width="19.7109375" collapsed="false"/>
    <col min="7" max="7" customWidth="true" width="20.0" collapsed="false"/>
    <col min="8" max="8" customWidth="true" width="9.42578125" collapsed="false"/>
  </cols>
  <sheetData>
    <row r="1" spans="2:8" ht="19.149999999999999" customHeight="1" x14ac:dyDescent="0.25">
      <c r="H1" s="143"/>
    </row>
    <row r="2" spans="2:8" ht="30.75" customHeight="1" x14ac:dyDescent="0.25">
      <c r="B2" s="143"/>
      <c r="C2" s="727" t="s">
        <v>1052</v>
      </c>
      <c r="D2" s="727"/>
      <c r="E2" s="727"/>
      <c r="F2" s="727"/>
      <c r="G2" s="727"/>
      <c r="H2" s="143"/>
    </row>
    <row r="3" spans="2:8" ht="17.45" customHeight="1" x14ac:dyDescent="0.25">
      <c r="B3" s="143"/>
      <c r="C3" s="402"/>
      <c r="D3" s="402"/>
      <c r="E3" s="402"/>
      <c r="F3" s="402"/>
      <c r="G3" s="402"/>
      <c r="H3" s="143"/>
    </row>
    <row r="4" spans="2:8" s="702" customFormat="1" ht="17.45" customHeight="1" x14ac:dyDescent="0.25">
      <c r="B4" s="701"/>
      <c r="C4" s="714" t="s">
        <v>1367</v>
      </c>
      <c r="D4" s="714" t="s">
        <v>1371</v>
      </c>
      <c r="E4" s="714" t="s">
        <v>1368</v>
      </c>
      <c r="F4" s="714" t="s">
        <v>1372</v>
      </c>
      <c r="G4" s="714" t="s">
        <v>1369</v>
      </c>
      <c r="H4" s="701"/>
    </row>
    <row r="5" spans="2:8" ht="74.099999999999994" customHeight="1" x14ac:dyDescent="0.25">
      <c r="B5" s="143"/>
      <c r="C5" s="195" t="s">
        <v>1053</v>
      </c>
      <c r="D5" s="377" t="s">
        <v>1054</v>
      </c>
      <c r="E5" s="377" t="s">
        <v>943</v>
      </c>
      <c r="F5" s="377" t="s">
        <v>940</v>
      </c>
      <c r="G5" s="183" t="s">
        <v>1055</v>
      </c>
      <c r="H5" s="143"/>
    </row>
    <row r="6" spans="2:8" ht="33.200000000000003" customHeight="1" x14ac:dyDescent="0.25">
      <c r="B6" s="302">
        <v>1</v>
      </c>
      <c r="C6" s="492">
        <v>814</v>
      </c>
      <c r="D6" s="493">
        <v>1.6999999999999999E-3</v>
      </c>
      <c r="E6" s="447"/>
      <c r="F6" s="494">
        <v>6</v>
      </c>
      <c r="G6" s="494">
        <v>5</v>
      </c>
      <c r="H6" s="143"/>
    </row>
    <row r="7" spans="2:8" ht="20.100000000000001" customHeight="1" x14ac:dyDescent="0.25">
      <c r="B7" s="143"/>
      <c r="C7" s="728" t="s">
        <v>1056</v>
      </c>
      <c r="D7" s="728"/>
      <c r="E7" s="728"/>
      <c r="F7" s="728"/>
      <c r="G7" s="728"/>
      <c r="H7" s="143"/>
    </row>
    <row r="8" spans="2:8" ht="17.45" customHeight="1" x14ac:dyDescent="0.25">
      <c r="H8" s="143"/>
    </row>
    <row r="9" spans="2:8" ht="17.45" customHeight="1" x14ac:dyDescent="0.25">
      <c r="H9" s="143"/>
    </row>
    <row r="10" spans="2:8" ht="17.45" customHeight="1" x14ac:dyDescent="0.25">
      <c r="H10" s="143"/>
    </row>
    <row r="11" spans="2:8" ht="30.75" customHeight="1" x14ac:dyDescent="0.25">
      <c r="H11" s="143"/>
    </row>
    <row r="12" spans="2:8" ht="17.45" customHeight="1" x14ac:dyDescent="0.25">
      <c r="H12" s="143"/>
    </row>
    <row r="13" spans="2:8" ht="55.7" customHeight="1" x14ac:dyDescent="0.25">
      <c r="H13" s="143"/>
    </row>
    <row r="14" spans="2:8" ht="32.450000000000003" customHeight="1" x14ac:dyDescent="0.25">
      <c r="H14" s="143"/>
    </row>
    <row r="15" spans="2:8" ht="17.45" customHeight="1" x14ac:dyDescent="0.25">
      <c r="H15" s="143"/>
    </row>
    <row r="16" spans="2:8" ht="17.45" customHeight="1" x14ac:dyDescent="0.25">
      <c r="H16" s="143"/>
    </row>
    <row r="17" spans="8:8" ht="17.45" customHeight="1" x14ac:dyDescent="0.25">
      <c r="H17" s="143"/>
    </row>
    <row r="18" spans="8:8" ht="19.149999999999999" customHeight="1" x14ac:dyDescent="0.25">
      <c r="H18" s="143"/>
    </row>
    <row r="19" spans="8:8" ht="30.75" customHeight="1" x14ac:dyDescent="0.25">
      <c r="H19" s="143"/>
    </row>
    <row r="20" spans="8:8" ht="17.45" customHeight="1" x14ac:dyDescent="0.25">
      <c r="H20" s="143"/>
    </row>
    <row r="21" spans="8:8" ht="55.7" customHeight="1" x14ac:dyDescent="0.25">
      <c r="H21" s="143"/>
    </row>
    <row r="22" spans="8:8" ht="32.450000000000003" customHeight="1" x14ac:dyDescent="0.25">
      <c r="H22" s="143"/>
    </row>
    <row r="23" spans="8:8" ht="17.45" customHeight="1" x14ac:dyDescent="0.25">
      <c r="H23" s="143"/>
    </row>
    <row r="24" spans="8:8" ht="15" customHeight="1" x14ac:dyDescent="0.2"/>
    <row r="25" spans="8:8" ht="15" customHeight="1" x14ac:dyDescent="0.2"/>
    <row r="26" spans="8:8" ht="15" customHeight="1" x14ac:dyDescent="0.2"/>
    <row r="27" spans="8:8" ht="15" customHeight="1" x14ac:dyDescent="0.2"/>
    <row r="28" spans="8:8" ht="15" customHeight="1" x14ac:dyDescent="0.2"/>
    <row r="29" spans="8:8" ht="15" customHeight="1" x14ac:dyDescent="0.2"/>
    <row r="30" spans="8:8" ht="15" customHeight="1" x14ac:dyDescent="0.2"/>
    <row r="31" spans="8:8" ht="15" customHeight="1" x14ac:dyDescent="0.2"/>
    <row r="32" spans="8:8"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2">
    <mergeCell ref="C2:G2"/>
    <mergeCell ref="C7:G7"/>
  </mergeCells>
  <printOptions horizontalCentered="1"/>
  <pageMargins left="0.25" right="0.25" top="0.75" bottom="0.75" header="0.3" footer="0.3"/>
  <pageSetup paperSize="9" scale="75"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R65"/>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3.42578125" collapsed="false"/>
    <col min="3" max="3" customWidth="true" width="76.28515625" collapsed="false"/>
    <col min="4" max="12" customWidth="true" width="9.85546875" collapsed="false"/>
    <col min="13" max="13" customWidth="true" width="13.140625" collapsed="false"/>
    <col min="14" max="14" customWidth="true" width="10.5703125" collapsed="false"/>
    <col min="15" max="15" customWidth="true" width="9.85546875" collapsed="false"/>
    <col min="16" max="16" customWidth="true" width="11.140625" collapsed="false"/>
    <col min="17" max="17" customWidth="true" width="11.5703125" collapsed="false"/>
    <col min="18" max="18" customWidth="true" width="9.140625" collapsed="false"/>
  </cols>
  <sheetData>
    <row r="1" spans="2:18" ht="19.149999999999999" customHeight="1" x14ac:dyDescent="0.2">
      <c r="B1" s="130"/>
      <c r="C1" s="130"/>
      <c r="D1" s="130"/>
      <c r="E1" s="130"/>
      <c r="F1" s="130"/>
      <c r="G1" s="130"/>
      <c r="H1" s="130"/>
      <c r="I1" s="130"/>
      <c r="J1" s="130"/>
      <c r="K1" s="130"/>
      <c r="L1" s="130"/>
      <c r="M1" s="130"/>
      <c r="N1" s="130"/>
      <c r="O1" s="130"/>
      <c r="P1" s="130"/>
      <c r="Q1" s="130"/>
      <c r="R1" s="130"/>
    </row>
    <row r="2" spans="2:18" ht="33.200000000000003" customHeight="1" x14ac:dyDescent="0.2">
      <c r="B2" s="130"/>
      <c r="C2" s="722" t="s">
        <v>1057</v>
      </c>
      <c r="D2" s="722"/>
      <c r="E2" s="722"/>
      <c r="F2" s="722"/>
      <c r="G2" s="722"/>
      <c r="H2" s="722"/>
      <c r="I2" s="722"/>
      <c r="J2" s="722"/>
      <c r="K2" s="722"/>
      <c r="L2" s="722"/>
      <c r="M2" s="722"/>
      <c r="N2" s="722"/>
      <c r="O2" s="722"/>
      <c r="P2" s="722"/>
      <c r="Q2" s="722"/>
      <c r="R2" s="130"/>
    </row>
    <row r="3" spans="2:18" ht="19.149999999999999" customHeight="1" x14ac:dyDescent="0.2">
      <c r="B3" s="130"/>
      <c r="C3" s="473"/>
      <c r="D3" s="473"/>
      <c r="E3" s="473"/>
      <c r="F3" s="473"/>
      <c r="G3" s="473"/>
      <c r="H3" s="473"/>
      <c r="I3" s="473"/>
      <c r="J3" s="473"/>
      <c r="K3" s="473"/>
      <c r="L3" s="473"/>
      <c r="M3" s="473"/>
      <c r="N3" s="473"/>
      <c r="O3" s="473"/>
      <c r="P3" s="473"/>
      <c r="Q3" s="473"/>
      <c r="R3" s="130"/>
    </row>
    <row r="4" spans="2:18" s="702" customFormat="1" ht="19.149999999999999" customHeight="1" x14ac:dyDescent="0.2">
      <c r="B4" s="130"/>
      <c r="C4" s="714" t="s">
        <v>1367</v>
      </c>
      <c r="D4" s="714" t="s">
        <v>1371</v>
      </c>
      <c r="E4" s="714" t="s">
        <v>1368</v>
      </c>
      <c r="F4" s="714" t="s">
        <v>1372</v>
      </c>
      <c r="G4" s="714" t="s">
        <v>1369</v>
      </c>
      <c r="H4" s="714" t="s">
        <v>1370</v>
      </c>
      <c r="I4" s="714" t="s">
        <v>1373</v>
      </c>
      <c r="J4" s="714" t="s">
        <v>1374</v>
      </c>
      <c r="K4" s="714" t="s">
        <v>1375</v>
      </c>
      <c r="L4" s="714" t="s">
        <v>1376</v>
      </c>
      <c r="M4" s="714" t="s">
        <v>1377</v>
      </c>
      <c r="N4" s="714" t="s">
        <v>1378</v>
      </c>
      <c r="O4" s="714" t="s">
        <v>1379</v>
      </c>
      <c r="P4" s="714" t="s">
        <v>1380</v>
      </c>
      <c r="Q4" s="714" t="s">
        <v>1383</v>
      </c>
      <c r="R4" s="130"/>
    </row>
    <row r="5" spans="2:18" ht="39.200000000000003" customHeight="1" x14ac:dyDescent="0.2">
      <c r="B5" s="499"/>
      <c r="C5" s="758" t="s">
        <v>1058</v>
      </c>
      <c r="D5" s="807" t="s">
        <v>932</v>
      </c>
      <c r="E5" s="806"/>
      <c r="F5" s="806"/>
      <c r="G5" s="806"/>
      <c r="H5" s="806"/>
      <c r="I5" s="806"/>
      <c r="J5" s="806"/>
      <c r="K5" s="806"/>
      <c r="L5" s="806"/>
      <c r="M5" s="806"/>
      <c r="N5" s="806"/>
      <c r="O5" s="806"/>
      <c r="P5" s="806"/>
      <c r="Q5" s="806"/>
      <c r="R5" s="130"/>
    </row>
    <row r="6" spans="2:18" ht="64.150000000000006" customHeight="1" x14ac:dyDescent="0.2">
      <c r="B6" s="499"/>
      <c r="C6" s="758"/>
      <c r="D6" s="500"/>
      <c r="E6" s="762" t="s">
        <v>1059</v>
      </c>
      <c r="F6" s="812"/>
      <c r="G6" s="812"/>
      <c r="H6" s="812"/>
      <c r="I6" s="812"/>
      <c r="J6" s="812"/>
      <c r="K6" s="812"/>
      <c r="L6" s="812"/>
      <c r="M6" s="812"/>
      <c r="N6" s="812"/>
      <c r="O6" s="812"/>
      <c r="P6" s="812"/>
      <c r="Q6" s="812"/>
      <c r="R6" s="130"/>
    </row>
    <row r="7" spans="2:18" ht="62.45" customHeight="1" x14ac:dyDescent="0.2">
      <c r="B7" s="499"/>
      <c r="C7" s="758"/>
      <c r="D7" s="500"/>
      <c r="E7" s="762" t="s">
        <v>1060</v>
      </c>
      <c r="F7" s="812"/>
      <c r="G7" s="812"/>
      <c r="H7" s="812"/>
      <c r="I7" s="763"/>
      <c r="J7" s="780" t="s">
        <v>1061</v>
      </c>
      <c r="K7" s="780" t="s">
        <v>1062</v>
      </c>
      <c r="L7" s="780" t="s">
        <v>1063</v>
      </c>
      <c r="M7" s="780" t="s">
        <v>1064</v>
      </c>
      <c r="N7" s="780" t="s">
        <v>945</v>
      </c>
      <c r="O7" s="813" t="s">
        <v>1065</v>
      </c>
      <c r="P7" s="812"/>
      <c r="Q7" s="812"/>
      <c r="R7" s="130"/>
    </row>
    <row r="8" spans="2:18" ht="43.35" customHeight="1" x14ac:dyDescent="0.2">
      <c r="B8" s="499"/>
      <c r="C8" s="758"/>
      <c r="D8" s="500"/>
      <c r="E8" s="194" t="s">
        <v>936</v>
      </c>
      <c r="F8" s="194" t="s">
        <v>937</v>
      </c>
      <c r="G8" s="194" t="s">
        <v>938</v>
      </c>
      <c r="H8" s="194" t="s">
        <v>939</v>
      </c>
      <c r="I8" s="194" t="s">
        <v>940</v>
      </c>
      <c r="J8" s="758"/>
      <c r="K8" s="758"/>
      <c r="L8" s="758"/>
      <c r="M8" s="758"/>
      <c r="N8" s="758"/>
      <c r="O8" s="500"/>
      <c r="P8" s="194" t="s">
        <v>1064</v>
      </c>
      <c r="Q8" s="284" t="s">
        <v>945</v>
      </c>
      <c r="R8" s="130"/>
    </row>
    <row r="9" spans="2:18" ht="15.75" customHeight="1" x14ac:dyDescent="0.2">
      <c r="B9" s="302">
        <v>1</v>
      </c>
      <c r="C9" s="82" t="s">
        <v>948</v>
      </c>
      <c r="D9" s="304">
        <v>2235.9769999999999</v>
      </c>
      <c r="E9" s="304">
        <v>1241.7280000000001</v>
      </c>
      <c r="F9" s="304">
        <v>405.85300000000001</v>
      </c>
      <c r="G9" s="304">
        <v>51.573999999999998</v>
      </c>
      <c r="H9" s="304">
        <v>3.581</v>
      </c>
      <c r="I9" s="304">
        <v>3.472</v>
      </c>
      <c r="J9" s="304">
        <v>24.065999999999999</v>
      </c>
      <c r="K9" s="304">
        <v>1637.866</v>
      </c>
      <c r="L9" s="304">
        <v>40.804000000000002</v>
      </c>
      <c r="M9" s="304">
        <v>211.744</v>
      </c>
      <c r="N9" s="304">
        <v>90.79</v>
      </c>
      <c r="O9" s="304">
        <v>-60.442999999999998</v>
      </c>
      <c r="P9" s="304">
        <v>-7.673</v>
      </c>
      <c r="Q9" s="304">
        <v>-46.481000000000002</v>
      </c>
      <c r="R9" s="130"/>
    </row>
    <row r="10" spans="2:18" ht="15.75" customHeight="1" x14ac:dyDescent="0.2">
      <c r="B10" s="429">
        <v>2</v>
      </c>
      <c r="C10" s="430" t="s">
        <v>949</v>
      </c>
      <c r="D10" s="495">
        <v>267.00400000000002</v>
      </c>
      <c r="E10" s="496">
        <v>23.681000000000001</v>
      </c>
      <c r="F10" s="496">
        <v>3.7389999999999999</v>
      </c>
      <c r="G10" s="496">
        <v>0</v>
      </c>
      <c r="H10" s="497">
        <v>0.41899999999999998</v>
      </c>
      <c r="I10" s="496">
        <v>2.4649999999999999</v>
      </c>
      <c r="J10" s="496">
        <v>4.0220000000000002</v>
      </c>
      <c r="K10" s="496">
        <v>23.405999999999999</v>
      </c>
      <c r="L10" s="497">
        <v>0.41099999999999998</v>
      </c>
      <c r="M10" s="496">
        <v>2.7090000000000001</v>
      </c>
      <c r="N10" s="496">
        <v>0.75600000000000001</v>
      </c>
      <c r="O10" s="496">
        <v>-0.42499999999999999</v>
      </c>
      <c r="P10" s="496">
        <v>-8.5000000000000006E-2</v>
      </c>
      <c r="Q10" s="496">
        <v>-0.22900000000000001</v>
      </c>
      <c r="R10" s="130"/>
    </row>
    <row r="11" spans="2:18" ht="15.75" customHeight="1" x14ac:dyDescent="0.2">
      <c r="B11" s="302">
        <v>3</v>
      </c>
      <c r="C11" s="82" t="s">
        <v>955</v>
      </c>
      <c r="D11" s="304">
        <v>21925.089</v>
      </c>
      <c r="E11" s="304">
        <v>1331.6969999999999</v>
      </c>
      <c r="F11" s="304">
        <v>248.37100000000001</v>
      </c>
      <c r="G11" s="304">
        <v>120.89700000000001</v>
      </c>
      <c r="H11" s="304">
        <v>2.395</v>
      </c>
      <c r="I11" s="304">
        <v>2.9529999999999998</v>
      </c>
      <c r="J11" s="304">
        <v>460.00900000000001</v>
      </c>
      <c r="K11" s="304">
        <v>1214.6600000000001</v>
      </c>
      <c r="L11" s="304">
        <v>28.692</v>
      </c>
      <c r="M11" s="304">
        <v>129.9</v>
      </c>
      <c r="N11" s="304">
        <v>81.438000000000002</v>
      </c>
      <c r="O11" s="304">
        <v>-42.511000000000003</v>
      </c>
      <c r="P11" s="304">
        <v>-4.3330000000000002</v>
      </c>
      <c r="Q11" s="304">
        <v>-34.338000000000001</v>
      </c>
      <c r="R11" s="130"/>
    </row>
    <row r="12" spans="2:18" ht="15.75" customHeight="1" x14ac:dyDescent="0.2">
      <c r="B12" s="429">
        <v>4</v>
      </c>
      <c r="C12" s="430" t="s">
        <v>980</v>
      </c>
      <c r="D12" s="495">
        <v>10351.695</v>
      </c>
      <c r="E12" s="496">
        <v>253.96299999999999</v>
      </c>
      <c r="F12" s="496">
        <v>50.954000000000001</v>
      </c>
      <c r="G12" s="496">
        <v>318.25799999999998</v>
      </c>
      <c r="H12" s="496">
        <v>12.478999999999999</v>
      </c>
      <c r="I12" s="496">
        <v>9.0389999999999997</v>
      </c>
      <c r="J12" s="496">
        <v>63.575000000000003</v>
      </c>
      <c r="K12" s="496">
        <v>570.93100000000004</v>
      </c>
      <c r="L12" s="496">
        <v>1.149</v>
      </c>
      <c r="M12" s="496">
        <v>57.151000000000003</v>
      </c>
      <c r="N12" s="496">
        <v>63.151000000000003</v>
      </c>
      <c r="O12" s="496">
        <v>-35.145000000000003</v>
      </c>
      <c r="P12" s="496">
        <v>-2.383</v>
      </c>
      <c r="Q12" s="496">
        <v>-32.832000000000001</v>
      </c>
      <c r="R12" s="130"/>
    </row>
    <row r="13" spans="2:18" ht="18.75" customHeight="1" x14ac:dyDescent="0.2">
      <c r="B13" s="302">
        <v>5</v>
      </c>
      <c r="C13" s="82" t="s">
        <v>985</v>
      </c>
      <c r="D13" s="304">
        <v>1766.164</v>
      </c>
      <c r="E13" s="304">
        <v>194.52799999999999</v>
      </c>
      <c r="F13" s="304">
        <v>10.39</v>
      </c>
      <c r="G13" s="304">
        <v>1.8560000000000001</v>
      </c>
      <c r="H13" s="498">
        <v>6.7000000000000004E-2</v>
      </c>
      <c r="I13" s="304">
        <v>2.0950000000000002</v>
      </c>
      <c r="J13" s="304">
        <v>31.861999999999998</v>
      </c>
      <c r="K13" s="304">
        <v>174.97900000000001</v>
      </c>
      <c r="L13" s="304">
        <v>0</v>
      </c>
      <c r="M13" s="304">
        <v>4.21</v>
      </c>
      <c r="N13" s="498">
        <v>1.2999999999999999E-2</v>
      </c>
      <c r="O13" s="304">
        <v>-0.52100000000000002</v>
      </c>
      <c r="P13" s="498">
        <v>-6.3E-2</v>
      </c>
      <c r="Q13" s="498">
        <v>-8.9999999999999993E-3</v>
      </c>
      <c r="R13" s="130"/>
    </row>
    <row r="14" spans="2:18" ht="15.75" customHeight="1" x14ac:dyDescent="0.2">
      <c r="B14" s="429">
        <v>6</v>
      </c>
      <c r="C14" s="430" t="s">
        <v>986</v>
      </c>
      <c r="D14" s="496">
        <v>6728.0429999999997</v>
      </c>
      <c r="E14" s="496">
        <v>575.46699999999998</v>
      </c>
      <c r="F14" s="496">
        <v>47.234000000000002</v>
      </c>
      <c r="G14" s="496">
        <v>32.372</v>
      </c>
      <c r="H14" s="496">
        <v>9.8629999999999995</v>
      </c>
      <c r="I14" s="496">
        <v>2.8319999999999999</v>
      </c>
      <c r="J14" s="496">
        <v>95.105999999999995</v>
      </c>
      <c r="K14" s="496">
        <v>539.66999999999996</v>
      </c>
      <c r="L14" s="496">
        <v>30.16</v>
      </c>
      <c r="M14" s="496">
        <v>85.322999999999993</v>
      </c>
      <c r="N14" s="496">
        <v>65.974999999999994</v>
      </c>
      <c r="O14" s="496">
        <v>-34.906999999999996</v>
      </c>
      <c r="P14" s="496">
        <v>-3.4079999999999999</v>
      </c>
      <c r="Q14" s="496">
        <v>-29.861000000000001</v>
      </c>
      <c r="R14" s="130"/>
    </row>
    <row r="15" spans="2:18" ht="16.5" customHeight="1" x14ac:dyDescent="0.2">
      <c r="B15" s="302">
        <v>7</v>
      </c>
      <c r="C15" s="82" t="s">
        <v>990</v>
      </c>
      <c r="D15" s="304">
        <v>17370.867999999999</v>
      </c>
      <c r="E15" s="304">
        <v>892.75699999999995</v>
      </c>
      <c r="F15" s="304">
        <v>77.706999999999994</v>
      </c>
      <c r="G15" s="304">
        <v>34.573</v>
      </c>
      <c r="H15" s="304">
        <v>0.76700000000000002</v>
      </c>
      <c r="I15" s="304">
        <v>1.6639999999999999</v>
      </c>
      <c r="J15" s="304">
        <v>447.476</v>
      </c>
      <c r="K15" s="304">
        <v>526.00900000000001</v>
      </c>
      <c r="L15" s="304">
        <v>32.317999999999998</v>
      </c>
      <c r="M15" s="304">
        <v>102.52</v>
      </c>
      <c r="N15" s="304">
        <v>42.125</v>
      </c>
      <c r="O15" s="304">
        <v>-28.26</v>
      </c>
      <c r="P15" s="304">
        <v>-4.1020000000000003</v>
      </c>
      <c r="Q15" s="304">
        <v>-21.553999999999998</v>
      </c>
      <c r="R15" s="130"/>
    </row>
    <row r="16" spans="2:18" ht="15.75" customHeight="1" x14ac:dyDescent="0.2">
      <c r="B16" s="429">
        <v>8</v>
      </c>
      <c r="C16" s="430" t="s">
        <v>991</v>
      </c>
      <c r="D16" s="496">
        <v>10024</v>
      </c>
      <c r="E16" s="496">
        <v>94.478999999999999</v>
      </c>
      <c r="F16" s="496">
        <v>16.277999999999999</v>
      </c>
      <c r="G16" s="496">
        <v>28.975000000000001</v>
      </c>
      <c r="H16" s="496">
        <v>60.314</v>
      </c>
      <c r="I16" s="496">
        <v>10.448</v>
      </c>
      <c r="J16" s="496">
        <v>27.73</v>
      </c>
      <c r="K16" s="496">
        <v>170.672</v>
      </c>
      <c r="L16" s="496">
        <v>1.6439999999999999</v>
      </c>
      <c r="M16" s="496">
        <v>17.634</v>
      </c>
      <c r="N16" s="496">
        <v>20.77</v>
      </c>
      <c r="O16" s="496">
        <v>-21.562000000000001</v>
      </c>
      <c r="P16" s="497">
        <v>-0.49299999999999999</v>
      </c>
      <c r="Q16" s="496">
        <v>-20.37</v>
      </c>
      <c r="R16" s="130"/>
    </row>
    <row r="17" spans="2:18" ht="15.75" customHeight="1" x14ac:dyDescent="0.2">
      <c r="B17" s="302">
        <v>9</v>
      </c>
      <c r="C17" s="82" t="s">
        <v>998</v>
      </c>
      <c r="D17" s="304">
        <v>4901.8360000000002</v>
      </c>
      <c r="E17" s="304">
        <v>154.833</v>
      </c>
      <c r="F17" s="304">
        <v>117.489</v>
      </c>
      <c r="G17" s="304">
        <v>60.776000000000003</v>
      </c>
      <c r="H17" s="304">
        <v>0.52200000000000002</v>
      </c>
      <c r="I17" s="304">
        <v>4.3600000000000003</v>
      </c>
      <c r="J17" s="304">
        <v>148.71100000000001</v>
      </c>
      <c r="K17" s="304">
        <v>181.78100000000001</v>
      </c>
      <c r="L17" s="304">
        <v>3.129</v>
      </c>
      <c r="M17" s="304">
        <v>17.834</v>
      </c>
      <c r="N17" s="304">
        <v>13.308999999999999</v>
      </c>
      <c r="O17" s="304">
        <v>-12.189</v>
      </c>
      <c r="P17" s="304">
        <v>-0.96799999999999997</v>
      </c>
      <c r="Q17" s="304">
        <v>-9.6029999999999998</v>
      </c>
      <c r="R17" s="130"/>
    </row>
    <row r="18" spans="2:18" ht="15.75" customHeight="1" x14ac:dyDescent="0.2">
      <c r="B18" s="429">
        <v>10</v>
      </c>
      <c r="C18" s="430" t="s">
        <v>1066</v>
      </c>
      <c r="D18" s="496">
        <v>147042.508</v>
      </c>
      <c r="E18" s="496">
        <v>152.06700000000001</v>
      </c>
      <c r="F18" s="496">
        <v>531.67100000000005</v>
      </c>
      <c r="G18" s="496">
        <v>2086.9229999999998</v>
      </c>
      <c r="H18" s="496">
        <v>3386.1880000000001</v>
      </c>
      <c r="I18" s="496">
        <v>20.923999999999999</v>
      </c>
      <c r="J18" s="496">
        <v>2162.422</v>
      </c>
      <c r="K18" s="496">
        <v>3861.768</v>
      </c>
      <c r="L18" s="496">
        <v>132.66</v>
      </c>
      <c r="M18" s="496">
        <v>580.25699999999995</v>
      </c>
      <c r="N18" s="496">
        <v>166.52</v>
      </c>
      <c r="O18" s="496">
        <v>-74.036000000000001</v>
      </c>
      <c r="P18" s="496">
        <v>-14.792999999999999</v>
      </c>
      <c r="Q18" s="496">
        <v>-56.673999999999999</v>
      </c>
      <c r="R18" s="130"/>
    </row>
    <row r="19" spans="2:18" ht="15.75" customHeight="1" x14ac:dyDescent="0.2">
      <c r="B19" s="302">
        <v>11</v>
      </c>
      <c r="C19" s="82" t="s">
        <v>1067</v>
      </c>
      <c r="D19" s="304">
        <v>20446.932000000001</v>
      </c>
      <c r="E19" s="304">
        <v>70.936000000000007</v>
      </c>
      <c r="F19" s="304">
        <v>116.175</v>
      </c>
      <c r="G19" s="304">
        <v>216.68199999999999</v>
      </c>
      <c r="H19" s="304">
        <v>29.007000000000001</v>
      </c>
      <c r="I19" s="304">
        <v>10.981</v>
      </c>
      <c r="J19" s="304">
        <v>149.32900000000001</v>
      </c>
      <c r="K19" s="304">
        <v>273.791</v>
      </c>
      <c r="L19" s="304">
        <v>9.68</v>
      </c>
      <c r="M19" s="304">
        <v>55.862000000000002</v>
      </c>
      <c r="N19" s="304">
        <v>51.093000000000004</v>
      </c>
      <c r="O19" s="304">
        <v>-25.658999999999999</v>
      </c>
      <c r="P19" s="304">
        <v>-2.0539999999999998</v>
      </c>
      <c r="Q19" s="304">
        <v>-22.417999999999999</v>
      </c>
      <c r="R19" s="130"/>
    </row>
    <row r="20" spans="2:18" ht="15.75" customHeight="1" x14ac:dyDescent="0.2">
      <c r="B20" s="429">
        <v>12</v>
      </c>
      <c r="C20" s="430" t="s">
        <v>1068</v>
      </c>
      <c r="D20" s="496">
        <v>4055.18</v>
      </c>
      <c r="E20" s="496">
        <v>0</v>
      </c>
      <c r="F20" s="496">
        <v>0</v>
      </c>
      <c r="G20" s="496">
        <v>0</v>
      </c>
      <c r="H20" s="496">
        <v>218.59200000000001</v>
      </c>
      <c r="I20" s="496">
        <v>0</v>
      </c>
      <c r="J20" s="496">
        <v>161.94200000000001</v>
      </c>
      <c r="K20" s="496">
        <v>52.362000000000002</v>
      </c>
      <c r="L20" s="496">
        <v>4.2889999999999997</v>
      </c>
      <c r="M20" s="496">
        <v>0</v>
      </c>
      <c r="N20" s="496">
        <v>0</v>
      </c>
      <c r="O20" s="496">
        <v>0</v>
      </c>
      <c r="P20" s="496">
        <v>0</v>
      </c>
      <c r="Q20" s="496">
        <v>0</v>
      </c>
      <c r="R20" s="130"/>
    </row>
    <row r="21" spans="2:18" ht="15.75" customHeight="1" x14ac:dyDescent="0.2">
      <c r="B21" s="302">
        <v>13</v>
      </c>
      <c r="C21" s="82" t="s">
        <v>1069</v>
      </c>
      <c r="D21" s="304">
        <v>0</v>
      </c>
      <c r="E21" s="304">
        <v>0</v>
      </c>
      <c r="F21" s="304">
        <v>0</v>
      </c>
      <c r="G21" s="304">
        <v>0</v>
      </c>
      <c r="H21" s="304">
        <v>0</v>
      </c>
      <c r="I21" s="304">
        <v>0</v>
      </c>
      <c r="J21" s="304">
        <v>0</v>
      </c>
      <c r="K21" s="304">
        <v>0</v>
      </c>
      <c r="L21" s="304">
        <v>0</v>
      </c>
      <c r="M21" s="304">
        <v>0</v>
      </c>
      <c r="N21" s="304">
        <v>0</v>
      </c>
      <c r="O21" s="304">
        <v>0</v>
      </c>
      <c r="P21" s="304">
        <v>0</v>
      </c>
      <c r="Q21" s="304">
        <v>0</v>
      </c>
      <c r="R21" s="130"/>
    </row>
    <row r="22" spans="2:18" ht="19.149999999999999" customHeight="1" x14ac:dyDescent="0.2">
      <c r="R22" s="130"/>
    </row>
    <row r="23" spans="2:18" ht="19.149999999999999" customHeight="1" x14ac:dyDescent="0.2">
      <c r="R23" s="130"/>
    </row>
    <row r="24" spans="2:18" ht="19.149999999999999" customHeight="1" x14ac:dyDescent="0.2">
      <c r="R24" s="130"/>
    </row>
    <row r="25" spans="2:18" ht="21.6" customHeight="1" x14ac:dyDescent="0.2">
      <c r="R25" s="130"/>
    </row>
    <row r="26" spans="2:18" ht="19.149999999999999" customHeight="1" x14ac:dyDescent="0.2">
      <c r="R26" s="130"/>
    </row>
    <row r="27" spans="2:18" ht="39.200000000000003" customHeight="1" x14ac:dyDescent="0.2">
      <c r="R27" s="130"/>
    </row>
    <row r="28" spans="2:18" ht="64.150000000000006" customHeight="1" x14ac:dyDescent="0.2">
      <c r="R28" s="130"/>
    </row>
    <row r="29" spans="2:18" ht="61.7" customHeight="1" x14ac:dyDescent="0.2">
      <c r="R29" s="130"/>
    </row>
    <row r="30" spans="2:18" ht="42.6" customHeight="1" x14ac:dyDescent="0.2">
      <c r="R30" s="130"/>
    </row>
    <row r="31" spans="2:18" ht="19.149999999999999" customHeight="1" x14ac:dyDescent="0.2">
      <c r="R31" s="130"/>
    </row>
    <row r="32" spans="2:18" ht="19.149999999999999" customHeight="1" x14ac:dyDescent="0.2">
      <c r="R32" s="130"/>
    </row>
    <row r="33" spans="18:18" ht="19.149999999999999" customHeight="1" x14ac:dyDescent="0.2">
      <c r="R33" s="130"/>
    </row>
    <row r="34" spans="18:18" ht="19.149999999999999" customHeight="1" x14ac:dyDescent="0.2">
      <c r="R34" s="130"/>
    </row>
    <row r="35" spans="18:18" ht="19.149999999999999" customHeight="1" x14ac:dyDescent="0.2">
      <c r="R35" s="130"/>
    </row>
    <row r="36" spans="18:18" ht="19.149999999999999" customHeight="1" x14ac:dyDescent="0.2">
      <c r="R36" s="130"/>
    </row>
    <row r="37" spans="18:18" ht="19.149999999999999" customHeight="1" x14ac:dyDescent="0.2">
      <c r="R37" s="130"/>
    </row>
    <row r="38" spans="18:18" ht="19.149999999999999" customHeight="1" x14ac:dyDescent="0.2">
      <c r="R38" s="130"/>
    </row>
    <row r="39" spans="18:18" ht="19.149999999999999" customHeight="1" x14ac:dyDescent="0.2">
      <c r="R39" s="130"/>
    </row>
    <row r="40" spans="18:18" ht="19.149999999999999" customHeight="1" x14ac:dyDescent="0.2">
      <c r="R40" s="130"/>
    </row>
    <row r="41" spans="18:18" ht="19.149999999999999" customHeight="1" x14ac:dyDescent="0.2">
      <c r="R41" s="130"/>
    </row>
    <row r="42" spans="18:18" ht="19.149999999999999" customHeight="1" x14ac:dyDescent="0.2">
      <c r="R42" s="130"/>
    </row>
    <row r="43" spans="18:18" ht="19.149999999999999" customHeight="1" x14ac:dyDescent="0.2">
      <c r="R43" s="130"/>
    </row>
    <row r="44" spans="18:18" ht="19.149999999999999" customHeight="1" x14ac:dyDescent="0.2">
      <c r="R44" s="130"/>
    </row>
    <row r="45" spans="18:18" ht="19.149999999999999" customHeight="1" x14ac:dyDescent="0.2">
      <c r="R45" s="130"/>
    </row>
    <row r="46" spans="18:18" ht="19.149999999999999" customHeight="1" x14ac:dyDescent="0.2">
      <c r="R46" s="130"/>
    </row>
    <row r="47" spans="18:18" ht="21.6" customHeight="1" x14ac:dyDescent="0.2">
      <c r="R47" s="130"/>
    </row>
    <row r="48" spans="18:18" ht="19.149999999999999" customHeight="1" x14ac:dyDescent="0.2">
      <c r="R48" s="130"/>
    </row>
    <row r="49" spans="18:18" ht="19.149999999999999" customHeight="1" x14ac:dyDescent="0.2">
      <c r="R49" s="130"/>
    </row>
    <row r="50" spans="18:18" ht="19.149999999999999" customHeight="1" x14ac:dyDescent="0.2">
      <c r="R50" s="130"/>
    </row>
    <row r="51" spans="18:18" ht="58.35" customHeight="1" x14ac:dyDescent="0.2">
      <c r="R51" s="130"/>
    </row>
    <row r="52" spans="18:18" ht="65.099999999999994" customHeight="1" x14ac:dyDescent="0.2">
      <c r="R52" s="130"/>
    </row>
    <row r="53" spans="18:18" ht="15.75" customHeight="1" x14ac:dyDescent="0.2">
      <c r="R53" s="130"/>
    </row>
    <row r="54" spans="18:18" ht="15.75" customHeight="1" x14ac:dyDescent="0.2">
      <c r="R54" s="130"/>
    </row>
    <row r="55" spans="18:18" ht="15.75" customHeight="1" x14ac:dyDescent="0.2">
      <c r="R55" s="130"/>
    </row>
    <row r="56" spans="18:18" ht="15.75" customHeight="1" x14ac:dyDescent="0.2">
      <c r="R56" s="130"/>
    </row>
    <row r="57" spans="18:18" ht="26.65" customHeight="1" x14ac:dyDescent="0.2">
      <c r="R57" s="130"/>
    </row>
    <row r="58" spans="18:18" ht="15.75" customHeight="1" x14ac:dyDescent="0.2">
      <c r="R58" s="130"/>
    </row>
    <row r="59" spans="18:18" ht="15.75" customHeight="1" x14ac:dyDescent="0.2">
      <c r="R59" s="130"/>
    </row>
    <row r="60" spans="18:18" ht="15.75" customHeight="1" x14ac:dyDescent="0.2">
      <c r="R60" s="130"/>
    </row>
    <row r="61" spans="18:18" ht="15.75" customHeight="1" x14ac:dyDescent="0.2">
      <c r="R61" s="130"/>
    </row>
    <row r="62" spans="18:18" ht="15.75" customHeight="1" x14ac:dyDescent="0.2">
      <c r="R62" s="130"/>
    </row>
    <row r="63" spans="18:18" ht="15.75" customHeight="1" x14ac:dyDescent="0.2">
      <c r="R63" s="130"/>
    </row>
    <row r="64" spans="18:18" ht="15.75" customHeight="1" x14ac:dyDescent="0.2">
      <c r="R64" s="130"/>
    </row>
    <row r="65" spans="18:18" ht="19.149999999999999" customHeight="1" x14ac:dyDescent="0.2">
      <c r="R65" s="130"/>
    </row>
  </sheetData>
  <mergeCells count="11">
    <mergeCell ref="C5:C8"/>
    <mergeCell ref="E7:I7"/>
    <mergeCell ref="C2:Q2"/>
    <mergeCell ref="O7:Q7"/>
    <mergeCell ref="N7:N8"/>
    <mergeCell ref="L7:L8"/>
    <mergeCell ref="M7:M8"/>
    <mergeCell ref="E6:Q6"/>
    <mergeCell ref="D5:Q5"/>
    <mergeCell ref="J7:J8"/>
    <mergeCell ref="K7:K8"/>
  </mergeCells>
  <printOptions horizontalCentered="1"/>
  <pageMargins left="0.25" right="0.25" top="0.75" bottom="0.75" header="0.3" footer="0.3"/>
  <pageSetup paperSize="9" scale="6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M63"/>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2.5703125" collapsed="false"/>
    <col min="3" max="3" customWidth="true" width="37.5703125" collapsed="false"/>
    <col min="4" max="4" customWidth="true" width="60.85546875" collapsed="false"/>
    <col min="5" max="5" customWidth="true" width="15.140625" collapsed="false"/>
    <col min="6" max="6" customWidth="true" width="19.85546875" collapsed="false"/>
    <col min="7" max="7" customWidth="true" width="18.85546875" collapsed="false"/>
    <col min="8" max="8" customWidth="true" width="88.140625" collapsed="false"/>
    <col min="9" max="13" customWidth="true" width="9.140625" collapsed="false"/>
  </cols>
  <sheetData>
    <row r="1" spans="2:13" ht="19.149999999999999" customHeight="1" x14ac:dyDescent="0.25">
      <c r="B1" s="143"/>
      <c r="C1" s="143"/>
      <c r="D1" s="143"/>
      <c r="E1" s="143"/>
      <c r="F1" s="143"/>
      <c r="G1" s="143"/>
      <c r="H1" s="143"/>
    </row>
    <row r="2" spans="2:13" ht="19.149999999999999" customHeight="1" x14ac:dyDescent="0.2">
      <c r="B2" s="722" t="s">
        <v>1070</v>
      </c>
      <c r="C2" s="722"/>
      <c r="D2" s="722"/>
      <c r="E2" s="722"/>
      <c r="F2" s="722"/>
      <c r="G2" s="722"/>
      <c r="H2" s="722"/>
    </row>
    <row r="3" spans="2:13" ht="19.149999999999999" customHeight="1" x14ac:dyDescent="0.25">
      <c r="B3" s="74"/>
      <c r="C3" s="517"/>
      <c r="D3" s="517"/>
      <c r="E3" s="517"/>
      <c r="F3" s="517"/>
      <c r="G3" s="517"/>
      <c r="H3" s="517"/>
    </row>
    <row r="4" spans="2:13" s="702" customFormat="1" ht="19.149999999999999" customHeight="1" x14ac:dyDescent="0.25">
      <c r="B4" s="715"/>
      <c r="C4" s="714" t="s">
        <v>1367</v>
      </c>
      <c r="D4" s="714" t="s">
        <v>1371</v>
      </c>
      <c r="E4" s="714" t="s">
        <v>1368</v>
      </c>
      <c r="F4" s="714" t="s">
        <v>1372</v>
      </c>
      <c r="G4" s="714" t="s">
        <v>1369</v>
      </c>
      <c r="H4" s="714" t="s">
        <v>1370</v>
      </c>
    </row>
    <row r="5" spans="2:13" s="695" customFormat="1" ht="11.25" x14ac:dyDescent="0.2">
      <c r="B5" s="696"/>
      <c r="C5" s="780" t="s">
        <v>1071</v>
      </c>
      <c r="D5" s="780" t="s">
        <v>1072</v>
      </c>
      <c r="E5" s="780" t="s">
        <v>1073</v>
      </c>
      <c r="F5" s="780" t="s">
        <v>1074</v>
      </c>
      <c r="G5" s="780" t="s">
        <v>1075</v>
      </c>
      <c r="H5" s="813" t="s">
        <v>1076</v>
      </c>
      <c r="I5" s="697"/>
      <c r="J5" s="697"/>
      <c r="K5" s="697"/>
      <c r="L5" s="697"/>
      <c r="M5" s="697"/>
    </row>
    <row r="6" spans="2:13" s="695" customFormat="1" ht="29.1" customHeight="1" x14ac:dyDescent="0.2">
      <c r="B6" s="696"/>
      <c r="C6" s="774"/>
      <c r="D6" s="774"/>
      <c r="E6" s="774"/>
      <c r="F6" s="774"/>
      <c r="G6" s="774"/>
      <c r="H6" s="738"/>
      <c r="I6" s="697"/>
      <c r="J6" s="697"/>
      <c r="K6" s="697"/>
      <c r="L6" s="697"/>
      <c r="M6" s="697"/>
    </row>
    <row r="7" spans="2:13" s="695" customFormat="1" ht="11.25" x14ac:dyDescent="0.2">
      <c r="B7" s="501">
        <v>1</v>
      </c>
      <c r="C7" s="780" t="s">
        <v>1077</v>
      </c>
      <c r="D7" s="502" t="s">
        <v>1078</v>
      </c>
      <c r="E7" s="503"/>
      <c r="F7" s="504"/>
      <c r="G7" s="504"/>
      <c r="H7" s="504"/>
      <c r="I7" s="697"/>
      <c r="J7" s="697"/>
      <c r="K7" s="697"/>
      <c r="L7" s="697"/>
      <c r="M7" s="697"/>
    </row>
    <row r="8" spans="2:13" s="695" customFormat="1" ht="11.25" x14ac:dyDescent="0.2">
      <c r="B8" s="505">
        <v>2</v>
      </c>
      <c r="C8" s="758"/>
      <c r="D8" s="506" t="s">
        <v>1079</v>
      </c>
      <c r="E8" s="438"/>
      <c r="F8" s="50"/>
      <c r="G8" s="50"/>
      <c r="H8" s="50"/>
      <c r="I8" s="697"/>
      <c r="J8" s="697"/>
      <c r="K8" s="697"/>
      <c r="L8" s="697"/>
      <c r="M8" s="697"/>
    </row>
    <row r="9" spans="2:13" s="695" customFormat="1" ht="11.25" x14ac:dyDescent="0.2">
      <c r="B9" s="501">
        <v>3</v>
      </c>
      <c r="C9" s="758"/>
      <c r="D9" s="507" t="s">
        <v>1080</v>
      </c>
      <c r="E9" s="433"/>
      <c r="F9" s="66"/>
      <c r="H9" s="66"/>
      <c r="I9" s="697"/>
      <c r="J9" s="697"/>
      <c r="K9" s="697"/>
      <c r="L9" s="697"/>
      <c r="M9" s="697"/>
    </row>
    <row r="10" spans="2:13" s="695" customFormat="1" ht="11.25" x14ac:dyDescent="0.2">
      <c r="B10" s="505">
        <v>4</v>
      </c>
      <c r="C10" s="758"/>
      <c r="D10" s="506" t="s">
        <v>889</v>
      </c>
      <c r="E10" s="438"/>
      <c r="F10" s="50"/>
      <c r="G10" s="50"/>
      <c r="H10" s="53"/>
      <c r="I10" s="697"/>
      <c r="J10" s="697"/>
      <c r="K10" s="697"/>
      <c r="L10" s="697"/>
      <c r="M10" s="697"/>
    </row>
    <row r="11" spans="2:13" s="695" customFormat="1" ht="11.25" x14ac:dyDescent="0.2">
      <c r="B11" s="501">
        <v>5</v>
      </c>
      <c r="C11" s="758"/>
      <c r="D11" s="507" t="s">
        <v>1026</v>
      </c>
      <c r="I11" s="697"/>
      <c r="J11" s="697"/>
      <c r="K11" s="697"/>
      <c r="L11" s="697"/>
      <c r="M11" s="697"/>
    </row>
    <row r="12" spans="2:13" s="695" customFormat="1" ht="11.25" x14ac:dyDescent="0.2">
      <c r="B12" s="505">
        <v>6</v>
      </c>
      <c r="C12" s="758"/>
      <c r="D12" s="508" t="s">
        <v>1081</v>
      </c>
      <c r="E12" s="438"/>
      <c r="F12" s="50"/>
      <c r="G12" s="50"/>
      <c r="H12" s="516"/>
      <c r="I12" s="697"/>
      <c r="J12" s="697"/>
      <c r="K12" s="697"/>
      <c r="L12" s="697"/>
      <c r="M12" s="697"/>
    </row>
    <row r="13" spans="2:13" s="695" customFormat="1" ht="11.25" x14ac:dyDescent="0.2">
      <c r="B13" s="501">
        <v>7</v>
      </c>
      <c r="C13" s="774"/>
      <c r="D13" s="509" t="s">
        <v>1082</v>
      </c>
      <c r="E13" s="433"/>
      <c r="F13" s="66"/>
      <c r="H13" s="66"/>
      <c r="I13" s="697"/>
      <c r="J13" s="697"/>
      <c r="K13" s="697"/>
      <c r="L13" s="697"/>
      <c r="M13" s="697"/>
    </row>
    <row r="14" spans="2:13" s="695" customFormat="1" ht="33.75" x14ac:dyDescent="0.2">
      <c r="B14" s="505">
        <v>8</v>
      </c>
      <c r="C14" s="780" t="s">
        <v>1083</v>
      </c>
      <c r="D14" s="506" t="s">
        <v>1078</v>
      </c>
      <c r="E14" s="510">
        <v>708</v>
      </c>
      <c r="F14" s="50" t="s">
        <v>3</v>
      </c>
      <c r="G14" s="38">
        <v>0</v>
      </c>
      <c r="H14" s="39" t="s">
        <v>1350</v>
      </c>
      <c r="I14" s="697"/>
      <c r="J14" s="697"/>
      <c r="K14" s="697"/>
      <c r="L14" s="697"/>
      <c r="M14" s="697"/>
    </row>
    <row r="15" spans="2:13" s="695" customFormat="1" ht="33.75" customHeight="1" x14ac:dyDescent="0.2">
      <c r="B15" s="501">
        <v>9</v>
      </c>
      <c r="C15" s="758"/>
      <c r="D15" s="509" t="s">
        <v>1079</v>
      </c>
      <c r="E15" s="511">
        <v>11672</v>
      </c>
      <c r="F15" s="66" t="s">
        <v>3</v>
      </c>
      <c r="G15" s="512">
        <v>0</v>
      </c>
      <c r="H15" s="67" t="s">
        <v>1350</v>
      </c>
      <c r="I15" s="697"/>
      <c r="J15" s="697"/>
      <c r="K15" s="697"/>
      <c r="L15" s="697"/>
      <c r="M15" s="697"/>
    </row>
    <row r="16" spans="2:13" s="695" customFormat="1" ht="33.75" customHeight="1" x14ac:dyDescent="0.2">
      <c r="B16" s="505">
        <v>10</v>
      </c>
      <c r="C16" s="758"/>
      <c r="D16" s="508" t="s">
        <v>1080</v>
      </c>
      <c r="E16" s="513">
        <v>869</v>
      </c>
      <c r="F16" s="50" t="s">
        <v>1084</v>
      </c>
      <c r="G16" s="38">
        <v>0</v>
      </c>
      <c r="H16" s="39" t="s">
        <v>1350</v>
      </c>
      <c r="I16" s="697"/>
      <c r="J16" s="697"/>
      <c r="K16" s="697"/>
      <c r="L16" s="697"/>
      <c r="M16" s="697"/>
    </row>
    <row r="17" spans="2:13" s="695" customFormat="1" ht="33.75" customHeight="1" x14ac:dyDescent="0.2">
      <c r="B17" s="501">
        <v>11</v>
      </c>
      <c r="C17" s="758"/>
      <c r="D17" s="509" t="s">
        <v>889</v>
      </c>
      <c r="E17" s="514">
        <v>1246</v>
      </c>
      <c r="F17" s="66" t="s">
        <v>1084</v>
      </c>
      <c r="G17" s="512">
        <v>0</v>
      </c>
      <c r="H17" s="67" t="s">
        <v>1349</v>
      </c>
      <c r="I17" s="697"/>
      <c r="J17" s="697"/>
      <c r="K17" s="697"/>
      <c r="L17" s="697"/>
      <c r="M17" s="697"/>
    </row>
    <row r="18" spans="2:13" s="695" customFormat="1" ht="33.75" customHeight="1" x14ac:dyDescent="0.2">
      <c r="B18" s="505">
        <v>12</v>
      </c>
      <c r="C18" s="758"/>
      <c r="D18" s="508" t="s">
        <v>1026</v>
      </c>
      <c r="E18" s="515">
        <v>1246</v>
      </c>
      <c r="F18" s="50" t="s">
        <v>1084</v>
      </c>
      <c r="G18" s="38">
        <v>0</v>
      </c>
      <c r="H18" s="39" t="s">
        <v>1349</v>
      </c>
      <c r="I18" s="697"/>
      <c r="J18" s="697"/>
      <c r="K18" s="697"/>
      <c r="L18" s="697"/>
      <c r="M18" s="697"/>
    </row>
    <row r="19" spans="2:13" s="695" customFormat="1" ht="33.75" customHeight="1" x14ac:dyDescent="0.2">
      <c r="B19" s="501">
        <v>13</v>
      </c>
      <c r="C19" s="758"/>
      <c r="D19" s="507" t="s">
        <v>1081</v>
      </c>
      <c r="E19" s="433"/>
      <c r="F19" s="66"/>
      <c r="G19" s="66"/>
      <c r="H19" s="66"/>
      <c r="I19" s="697"/>
      <c r="J19" s="697"/>
      <c r="K19" s="697"/>
      <c r="L19" s="697"/>
      <c r="M19" s="697"/>
    </row>
    <row r="20" spans="2:13" s="695" customFormat="1" ht="33.75" customHeight="1" x14ac:dyDescent="0.2">
      <c r="B20" s="505">
        <v>14</v>
      </c>
      <c r="C20" s="774"/>
      <c r="D20" s="506" t="s">
        <v>1082</v>
      </c>
      <c r="E20" s="510">
        <v>315</v>
      </c>
      <c r="F20" s="50" t="s">
        <v>3</v>
      </c>
      <c r="G20" s="38">
        <v>0</v>
      </c>
      <c r="H20" s="39" t="s">
        <v>1350</v>
      </c>
      <c r="I20" s="697"/>
      <c r="J20" s="697"/>
      <c r="K20" s="697"/>
      <c r="L20" s="697"/>
      <c r="M20" s="697"/>
    </row>
    <row r="21" spans="2:13" ht="19.149999999999999" customHeight="1" x14ac:dyDescent="0.25">
      <c r="I21" s="143"/>
      <c r="J21" s="143"/>
      <c r="K21" s="143"/>
      <c r="L21" s="143"/>
      <c r="M21" s="143"/>
    </row>
    <row r="22" spans="2:13" ht="15" customHeight="1" x14ac:dyDescent="0.2"/>
    <row r="23" spans="2:13" ht="19.149999999999999" customHeight="1" x14ac:dyDescent="0.2"/>
    <row r="24" spans="2:13" ht="19.149999999999999" customHeight="1" x14ac:dyDescent="0.2"/>
    <row r="25" spans="2:13" ht="19.149999999999999" customHeight="1" x14ac:dyDescent="0.2"/>
    <row r="26" spans="2:13" ht="29.1" customHeight="1" x14ac:dyDescent="0.25">
      <c r="I26" s="143"/>
      <c r="J26" s="143"/>
      <c r="K26" s="143"/>
      <c r="L26" s="143"/>
      <c r="M26" s="143"/>
    </row>
    <row r="27" spans="2:13" ht="29.1" customHeight="1" x14ac:dyDescent="0.25">
      <c r="I27" s="143"/>
      <c r="J27" s="143"/>
      <c r="K27" s="143"/>
      <c r="L27" s="143"/>
      <c r="M27" s="143"/>
    </row>
    <row r="28" spans="2:13" ht="22.5" customHeight="1" x14ac:dyDescent="0.25">
      <c r="I28" s="143"/>
      <c r="J28" s="143"/>
      <c r="K28" s="143"/>
      <c r="L28" s="143"/>
      <c r="M28" s="143"/>
    </row>
    <row r="29" spans="2:13" ht="22.5" customHeight="1" x14ac:dyDescent="0.25">
      <c r="I29" s="143"/>
      <c r="J29" s="143"/>
      <c r="K29" s="143"/>
      <c r="L29" s="143"/>
      <c r="M29" s="143"/>
    </row>
    <row r="30" spans="2:13" ht="22.5" customHeight="1" x14ac:dyDescent="0.25">
      <c r="I30" s="143"/>
      <c r="J30" s="143"/>
      <c r="K30" s="143"/>
      <c r="L30" s="143"/>
      <c r="M30" s="143"/>
    </row>
    <row r="31" spans="2:13" ht="22.5" customHeight="1" x14ac:dyDescent="0.25">
      <c r="I31" s="143"/>
      <c r="J31" s="143"/>
      <c r="K31" s="143"/>
      <c r="L31" s="143"/>
      <c r="M31" s="143"/>
    </row>
    <row r="32" spans="2:13" ht="22.5" customHeight="1" x14ac:dyDescent="0.25">
      <c r="I32" s="143"/>
      <c r="J32" s="143"/>
      <c r="K32" s="143"/>
      <c r="L32" s="143"/>
      <c r="M32" s="143"/>
    </row>
    <row r="33" spans="9:13" ht="22.5" customHeight="1" x14ac:dyDescent="0.25">
      <c r="I33" s="143"/>
      <c r="J33" s="143"/>
      <c r="K33" s="143"/>
      <c r="L33" s="143"/>
      <c r="M33" s="143"/>
    </row>
    <row r="34" spans="9:13" ht="22.5" customHeight="1" x14ac:dyDescent="0.25">
      <c r="I34" s="143"/>
      <c r="J34" s="143"/>
      <c r="K34" s="143"/>
      <c r="L34" s="143"/>
      <c r="M34" s="143"/>
    </row>
    <row r="35" spans="9:13" ht="49.15" customHeight="1" x14ac:dyDescent="0.25">
      <c r="I35" s="143"/>
      <c r="J35" s="143"/>
      <c r="K35" s="143"/>
      <c r="L35" s="143"/>
      <c r="M35" s="143"/>
    </row>
    <row r="36" spans="9:13" ht="49.15" customHeight="1" x14ac:dyDescent="0.25">
      <c r="I36" s="143"/>
      <c r="J36" s="143"/>
      <c r="K36" s="143"/>
      <c r="L36" s="143"/>
      <c r="M36" s="143"/>
    </row>
    <row r="37" spans="9:13" ht="49.15" customHeight="1" x14ac:dyDescent="0.25">
      <c r="I37" s="143"/>
      <c r="J37" s="143"/>
      <c r="K37" s="143"/>
      <c r="L37" s="143"/>
      <c r="M37" s="143"/>
    </row>
    <row r="38" spans="9:13" ht="26.65" customHeight="1" x14ac:dyDescent="0.25">
      <c r="I38" s="143"/>
      <c r="J38" s="143"/>
      <c r="K38" s="143"/>
      <c r="L38" s="143"/>
      <c r="M38" s="143"/>
    </row>
    <row r="39" spans="9:13" ht="26.65" customHeight="1" x14ac:dyDescent="0.25">
      <c r="I39" s="143"/>
      <c r="J39" s="143"/>
      <c r="K39" s="143"/>
      <c r="L39" s="143"/>
      <c r="M39" s="143"/>
    </row>
    <row r="40" spans="9:13" ht="15.75" customHeight="1" x14ac:dyDescent="0.25">
      <c r="I40" s="143"/>
      <c r="J40" s="143"/>
      <c r="K40" s="143"/>
      <c r="L40" s="143"/>
      <c r="M40" s="143"/>
    </row>
    <row r="41" spans="9:13" ht="49.15" customHeight="1" x14ac:dyDescent="0.25">
      <c r="I41" s="143"/>
      <c r="J41" s="143"/>
      <c r="K41" s="143"/>
      <c r="L41" s="143"/>
      <c r="M41" s="143"/>
    </row>
    <row r="42" spans="9:13" ht="17.45" customHeight="1" x14ac:dyDescent="0.25">
      <c r="I42" s="143"/>
      <c r="J42" s="143"/>
      <c r="K42" s="143"/>
      <c r="L42" s="143"/>
      <c r="M42" s="143"/>
    </row>
    <row r="43" spans="9:13" ht="19.149999999999999" customHeight="1" x14ac:dyDescent="0.25">
      <c r="I43" s="143"/>
      <c r="J43" s="143"/>
      <c r="K43" s="143"/>
      <c r="L43" s="143"/>
      <c r="M43" s="143"/>
    </row>
    <row r="44" spans="9:13" ht="19.149999999999999" customHeight="1" x14ac:dyDescent="0.25">
      <c r="I44" s="143"/>
      <c r="J44" s="143"/>
      <c r="K44" s="143"/>
      <c r="L44" s="143"/>
      <c r="M44" s="143"/>
    </row>
    <row r="45" spans="9:13" ht="21.6" customHeight="1" x14ac:dyDescent="0.25">
      <c r="I45" s="143"/>
      <c r="J45" s="143"/>
      <c r="K45" s="143"/>
      <c r="L45" s="143"/>
      <c r="M45" s="143"/>
    </row>
    <row r="46" spans="9:13" ht="19.149999999999999" customHeight="1" x14ac:dyDescent="0.25">
      <c r="I46" s="143"/>
      <c r="J46" s="143"/>
      <c r="K46" s="143"/>
      <c r="L46" s="143"/>
      <c r="M46" s="143"/>
    </row>
    <row r="47" spans="9:13" ht="19.149999999999999" customHeight="1" x14ac:dyDescent="0.25">
      <c r="I47" s="143"/>
      <c r="J47" s="143"/>
      <c r="K47" s="143"/>
      <c r="L47" s="143"/>
      <c r="M47" s="143"/>
    </row>
    <row r="48" spans="9:13" ht="36.6" customHeight="1" x14ac:dyDescent="0.25">
      <c r="I48" s="143"/>
      <c r="J48" s="143"/>
      <c r="K48" s="143"/>
      <c r="L48" s="143"/>
      <c r="M48" s="143"/>
    </row>
    <row r="49" spans="9:13" ht="15.75" customHeight="1" x14ac:dyDescent="0.25">
      <c r="I49" s="143"/>
      <c r="J49" s="143"/>
      <c r="K49" s="143"/>
      <c r="L49" s="143"/>
      <c r="M49" s="143"/>
    </row>
    <row r="50" spans="9:13" ht="15.75" customHeight="1" x14ac:dyDescent="0.25">
      <c r="I50" s="143"/>
      <c r="J50" s="143"/>
      <c r="K50" s="143"/>
      <c r="L50" s="143"/>
      <c r="M50" s="143"/>
    </row>
    <row r="51" spans="9:13" ht="15.75" customHeight="1" x14ac:dyDescent="0.25">
      <c r="I51" s="143"/>
      <c r="J51" s="143"/>
      <c r="K51" s="143"/>
      <c r="L51" s="143"/>
      <c r="M51" s="143"/>
    </row>
    <row r="52" spans="9:13" ht="15.75" customHeight="1" x14ac:dyDescent="0.25">
      <c r="I52" s="143"/>
      <c r="J52" s="143"/>
      <c r="K52" s="143"/>
      <c r="L52" s="143"/>
      <c r="M52" s="143"/>
    </row>
    <row r="53" spans="9:13" ht="15.75" customHeight="1" x14ac:dyDescent="0.25">
      <c r="I53" s="143"/>
      <c r="J53" s="143"/>
      <c r="K53" s="143"/>
      <c r="L53" s="143"/>
      <c r="M53" s="143"/>
    </row>
    <row r="54" spans="9:13" ht="15.75" customHeight="1" x14ac:dyDescent="0.25">
      <c r="I54" s="143"/>
      <c r="J54" s="143"/>
      <c r="K54" s="143"/>
      <c r="L54" s="143"/>
      <c r="M54" s="143"/>
    </row>
    <row r="55" spans="9:13" ht="15.75" customHeight="1" x14ac:dyDescent="0.25">
      <c r="I55" s="143"/>
      <c r="J55" s="143"/>
      <c r="K55" s="143"/>
      <c r="L55" s="143"/>
      <c r="M55" s="143"/>
    </row>
    <row r="56" spans="9:13" ht="49.15" customHeight="1" x14ac:dyDescent="0.25">
      <c r="I56" s="143"/>
      <c r="J56" s="143"/>
      <c r="K56" s="143"/>
      <c r="L56" s="143"/>
      <c r="M56" s="143"/>
    </row>
    <row r="57" spans="9:13" ht="49.15" customHeight="1" x14ac:dyDescent="0.25">
      <c r="I57" s="143"/>
      <c r="J57" s="143"/>
      <c r="K57" s="143"/>
      <c r="L57" s="143"/>
      <c r="M57" s="143"/>
    </row>
    <row r="58" spans="9:13" ht="49.15" customHeight="1" x14ac:dyDescent="0.25">
      <c r="I58" s="143"/>
      <c r="J58" s="143"/>
      <c r="K58" s="143"/>
      <c r="L58" s="143"/>
      <c r="M58" s="143"/>
    </row>
    <row r="59" spans="9:13" ht="26.65" customHeight="1" x14ac:dyDescent="0.25">
      <c r="I59" s="143"/>
      <c r="J59" s="143"/>
      <c r="K59" s="143"/>
      <c r="L59" s="143"/>
      <c r="M59" s="143"/>
    </row>
    <row r="60" spans="9:13" ht="26.65" customHeight="1" x14ac:dyDescent="0.25">
      <c r="I60" s="143"/>
      <c r="J60" s="143"/>
      <c r="K60" s="143"/>
      <c r="L60" s="143"/>
      <c r="M60" s="143"/>
    </row>
    <row r="61" spans="9:13" ht="15.75" customHeight="1" x14ac:dyDescent="0.25">
      <c r="I61" s="143"/>
      <c r="J61" s="143"/>
      <c r="K61" s="143"/>
      <c r="L61" s="143"/>
      <c r="M61" s="143"/>
    </row>
    <row r="62" spans="9:13" ht="49.15" customHeight="1" x14ac:dyDescent="0.25">
      <c r="I62" s="143"/>
      <c r="J62" s="143"/>
      <c r="K62" s="143"/>
      <c r="L62" s="143"/>
      <c r="M62" s="143"/>
    </row>
    <row r="63" spans="9:13" ht="15" customHeight="1" x14ac:dyDescent="0.2"/>
  </sheetData>
  <mergeCells count="9">
    <mergeCell ref="C7:C13"/>
    <mergeCell ref="C14:C20"/>
    <mergeCell ref="B2:H2"/>
    <mergeCell ref="C5:C6"/>
    <mergeCell ref="D5:D6"/>
    <mergeCell ref="E5:E6"/>
    <mergeCell ref="F5:F6"/>
    <mergeCell ref="G5:G6"/>
    <mergeCell ref="H5:H6"/>
  </mergeCells>
  <printOptions horizontalCentered="1"/>
  <pageMargins left="0.25" right="0.25" top="0.75" bottom="0.75" header="0.3" footer="0.3"/>
  <pageSetup paperSize="9" scale="6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J53"/>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1.42578125" collapsed="false"/>
    <col min="3" max="5" customWidth="true" width="17.5703125" collapsed="false"/>
    <col min="6" max="6" customWidth="true" width="18.28515625" collapsed="false"/>
    <col min="7" max="7" customWidth="true" width="19.42578125" collapsed="false"/>
    <col min="8" max="8" customWidth="true" width="18.7109375" collapsed="false"/>
    <col min="9" max="9" customWidth="true" width="14.5703125" collapsed="false"/>
    <col min="10" max="10" customWidth="true" width="12.7109375" collapsed="false"/>
  </cols>
  <sheetData>
    <row r="1" spans="2:10" ht="16.7" customHeight="1" x14ac:dyDescent="0.2">
      <c r="B1" s="12"/>
      <c r="C1" s="12"/>
      <c r="D1" s="12"/>
      <c r="E1" s="12"/>
      <c r="F1" s="12"/>
      <c r="G1" s="12"/>
      <c r="H1" s="12"/>
      <c r="I1" s="12"/>
      <c r="J1" s="12"/>
    </row>
    <row r="2" spans="2:10" ht="27.6" customHeight="1" x14ac:dyDescent="0.2">
      <c r="B2" s="727" t="s">
        <v>1085</v>
      </c>
      <c r="C2" s="727"/>
      <c r="D2" s="727"/>
      <c r="E2" s="727"/>
      <c r="F2" s="727"/>
      <c r="G2" s="727"/>
      <c r="H2" s="727"/>
      <c r="I2" s="727"/>
      <c r="J2" s="727"/>
    </row>
    <row r="3" spans="2:10" ht="16.7" customHeight="1" x14ac:dyDescent="0.2">
      <c r="B3" s="98" t="s">
        <v>106</v>
      </c>
      <c r="C3" s="103"/>
      <c r="D3" s="103"/>
      <c r="E3" s="103"/>
      <c r="F3" s="103"/>
      <c r="G3" s="103"/>
      <c r="H3" s="103"/>
      <c r="I3" s="103"/>
      <c r="J3" s="103"/>
    </row>
    <row r="4" spans="2:10" ht="52.5" customHeight="1" x14ac:dyDescent="0.2">
      <c r="B4" s="237"/>
      <c r="C4" s="518" t="s">
        <v>1086</v>
      </c>
      <c r="D4" s="518" t="s">
        <v>1087</v>
      </c>
      <c r="E4" s="518" t="s">
        <v>1088</v>
      </c>
      <c r="F4" s="518" t="s">
        <v>1089</v>
      </c>
      <c r="G4" s="518" t="s">
        <v>1090</v>
      </c>
      <c r="H4" s="29" t="s">
        <v>1091</v>
      </c>
      <c r="I4" s="29" t="s">
        <v>1092</v>
      </c>
      <c r="J4" s="29" t="s">
        <v>1093</v>
      </c>
    </row>
    <row r="5" spans="2:10" ht="33.200000000000003" customHeight="1" x14ac:dyDescent="0.2">
      <c r="B5" s="519" t="s">
        <v>1094</v>
      </c>
      <c r="C5" s="520">
        <v>0</v>
      </c>
      <c r="D5" s="520">
        <v>0</v>
      </c>
      <c r="E5" s="521"/>
      <c r="F5" s="520">
        <v>1.4</v>
      </c>
      <c r="G5" s="520">
        <v>0</v>
      </c>
      <c r="H5" s="522">
        <v>0</v>
      </c>
      <c r="I5" s="522">
        <v>0</v>
      </c>
      <c r="J5" s="522">
        <v>0</v>
      </c>
    </row>
    <row r="6" spans="2:10" ht="33.200000000000003" customHeight="1" x14ac:dyDescent="0.2">
      <c r="B6" s="523" t="s">
        <v>1095</v>
      </c>
      <c r="C6" s="520">
        <v>0</v>
      </c>
      <c r="D6" s="520">
        <v>0</v>
      </c>
      <c r="E6" s="521"/>
      <c r="F6" s="520">
        <v>1.4</v>
      </c>
      <c r="G6" s="520">
        <v>0</v>
      </c>
      <c r="H6" s="520">
        <v>0</v>
      </c>
      <c r="I6" s="520">
        <v>0</v>
      </c>
      <c r="J6" s="520">
        <v>0</v>
      </c>
    </row>
    <row r="7" spans="2:10" ht="33.200000000000003" customHeight="1" x14ac:dyDescent="0.2">
      <c r="B7" s="523" t="s">
        <v>1096</v>
      </c>
      <c r="C7" s="520">
        <v>652.77</v>
      </c>
      <c r="D7" s="520">
        <v>1313.5170000000001</v>
      </c>
      <c r="E7" s="521"/>
      <c r="F7" s="520">
        <v>1.4</v>
      </c>
      <c r="G7" s="520">
        <v>14822.971</v>
      </c>
      <c r="H7" s="520">
        <v>2752.8020000000001</v>
      </c>
      <c r="I7" s="520">
        <v>2714.9639999999999</v>
      </c>
      <c r="J7" s="520">
        <v>1359.4559999999999</v>
      </c>
    </row>
    <row r="8" spans="2:10" ht="33.200000000000003" customHeight="1" x14ac:dyDescent="0.2">
      <c r="B8" s="523" t="s">
        <v>1097</v>
      </c>
      <c r="C8" s="521"/>
      <c r="D8" s="521"/>
      <c r="E8" s="520">
        <v>0</v>
      </c>
      <c r="F8" s="520">
        <v>0</v>
      </c>
      <c r="G8" s="520">
        <v>0</v>
      </c>
      <c r="H8" s="520">
        <v>0</v>
      </c>
      <c r="I8" s="520">
        <v>0</v>
      </c>
      <c r="J8" s="520">
        <v>0</v>
      </c>
    </row>
    <row r="9" spans="2:10" ht="33.200000000000003" customHeight="1" x14ac:dyDescent="0.2">
      <c r="B9" s="524" t="s">
        <v>1098</v>
      </c>
      <c r="C9" s="521"/>
      <c r="D9" s="521"/>
      <c r="E9" s="520">
        <v>0</v>
      </c>
      <c r="F9" s="521"/>
      <c r="G9" s="520">
        <v>0</v>
      </c>
      <c r="H9" s="520">
        <v>0</v>
      </c>
      <c r="I9" s="520">
        <v>0</v>
      </c>
      <c r="J9" s="520">
        <v>0</v>
      </c>
    </row>
    <row r="10" spans="2:10" ht="33.200000000000003" customHeight="1" x14ac:dyDescent="0.2">
      <c r="B10" s="524" t="s">
        <v>1099</v>
      </c>
      <c r="C10" s="521"/>
      <c r="D10" s="521"/>
      <c r="E10" s="520">
        <v>0</v>
      </c>
      <c r="F10" s="521"/>
      <c r="G10" s="520">
        <v>0</v>
      </c>
      <c r="H10" s="520">
        <v>0</v>
      </c>
      <c r="I10" s="520">
        <v>0</v>
      </c>
      <c r="J10" s="520">
        <v>0</v>
      </c>
    </row>
    <row r="11" spans="2:10" ht="37.5" customHeight="1" x14ac:dyDescent="0.2">
      <c r="B11" s="524" t="s">
        <v>1100</v>
      </c>
      <c r="C11" s="521"/>
      <c r="D11" s="521"/>
      <c r="E11" s="520">
        <v>0</v>
      </c>
      <c r="F11" s="521"/>
      <c r="G11" s="520">
        <v>0</v>
      </c>
      <c r="H11" s="520">
        <v>0</v>
      </c>
      <c r="I11" s="520">
        <v>0</v>
      </c>
      <c r="J11" s="520">
        <v>0</v>
      </c>
    </row>
    <row r="12" spans="2:10" ht="33.200000000000003" customHeight="1" x14ac:dyDescent="0.2">
      <c r="B12" s="523" t="s">
        <v>1101</v>
      </c>
      <c r="C12" s="521"/>
      <c r="D12" s="521"/>
      <c r="E12" s="521"/>
      <c r="F12" s="521"/>
      <c r="G12" s="520">
        <v>0</v>
      </c>
      <c r="H12" s="520">
        <v>0</v>
      </c>
      <c r="I12" s="520">
        <v>0</v>
      </c>
      <c r="J12" s="520">
        <v>0</v>
      </c>
    </row>
    <row r="13" spans="2:10" ht="33.200000000000003" customHeight="1" x14ac:dyDescent="0.2">
      <c r="B13" s="523" t="s">
        <v>1102</v>
      </c>
      <c r="C13" s="521"/>
      <c r="D13" s="521"/>
      <c r="E13" s="521"/>
      <c r="F13" s="521"/>
      <c r="G13" s="520">
        <v>24871.239000000001</v>
      </c>
      <c r="H13" s="520">
        <v>2365.732</v>
      </c>
      <c r="I13" s="520">
        <v>2365.732</v>
      </c>
      <c r="J13" s="520">
        <v>546.95399999999995</v>
      </c>
    </row>
    <row r="14" spans="2:10" ht="33.200000000000003" customHeight="1" x14ac:dyDescent="0.2">
      <c r="B14" s="525" t="s">
        <v>1103</v>
      </c>
      <c r="C14" s="526"/>
      <c r="D14" s="526"/>
      <c r="E14" s="526"/>
      <c r="F14" s="526"/>
      <c r="G14" s="520">
        <v>0</v>
      </c>
      <c r="H14" s="520">
        <v>0</v>
      </c>
      <c r="I14" s="520">
        <v>0</v>
      </c>
      <c r="J14" s="520">
        <v>0</v>
      </c>
    </row>
    <row r="15" spans="2:10" ht="33.200000000000003" customHeight="1" x14ac:dyDescent="0.2">
      <c r="B15" s="527" t="s">
        <v>426</v>
      </c>
      <c r="C15" s="528"/>
      <c r="D15" s="528"/>
      <c r="E15" s="528"/>
      <c r="F15" s="528"/>
      <c r="G15" s="529">
        <v>39694.21</v>
      </c>
      <c r="H15" s="529">
        <v>5118.5339999999997</v>
      </c>
      <c r="I15" s="529">
        <v>5080.6949999999997</v>
      </c>
      <c r="J15" s="529">
        <v>1906.41</v>
      </c>
    </row>
    <row r="16" spans="2:10" ht="14.1" customHeight="1" x14ac:dyDescent="0.2">
      <c r="B16" s="271"/>
      <c r="C16" s="271"/>
      <c r="D16" s="271"/>
      <c r="E16" s="271"/>
      <c r="F16" s="271"/>
      <c r="G16" s="271"/>
      <c r="H16" s="271"/>
      <c r="I16" s="271"/>
      <c r="J16" s="271"/>
    </row>
    <row r="17" ht="14.1" customHeight="1" x14ac:dyDescent="0.2"/>
    <row r="18" ht="16.7" customHeight="1" x14ac:dyDescent="0.2"/>
    <row r="19" ht="16.7" customHeight="1" x14ac:dyDescent="0.2"/>
    <row r="20" ht="20.100000000000001" customHeight="1" x14ac:dyDescent="0.2"/>
    <row r="21" ht="16.7" customHeight="1" x14ac:dyDescent="0.2"/>
    <row r="22" ht="51.6" customHeight="1" x14ac:dyDescent="0.2"/>
    <row r="23" ht="28.35" customHeight="1" x14ac:dyDescent="0.2"/>
    <row r="24" ht="28.35" customHeight="1" x14ac:dyDescent="0.2"/>
    <row r="25" ht="28.35" customHeight="1" x14ac:dyDescent="0.2"/>
    <row r="26" ht="28.35" customHeight="1" x14ac:dyDescent="0.2"/>
    <row r="27" ht="28.35" customHeight="1" x14ac:dyDescent="0.2"/>
    <row r="28" ht="28.35" customHeight="1" x14ac:dyDescent="0.2"/>
    <row r="29" ht="28.35" customHeight="1" x14ac:dyDescent="0.2"/>
    <row r="30" ht="28.35" customHeight="1" x14ac:dyDescent="0.2"/>
    <row r="31" ht="28.35" customHeight="1" x14ac:dyDescent="0.2"/>
    <row r="32" ht="28.35" customHeight="1" x14ac:dyDescent="0.2"/>
    <row r="33" ht="28.35" customHeight="1" x14ac:dyDescent="0.2"/>
    <row r="34" ht="14.1" customHeight="1" x14ac:dyDescent="0.2"/>
    <row r="35" ht="14.1" customHeight="1" x14ac:dyDescent="0.2"/>
    <row r="36" ht="16.7" customHeight="1" x14ac:dyDescent="0.2"/>
    <row r="37" ht="16.7" customHeight="1" x14ac:dyDescent="0.2"/>
    <row r="38" ht="27.6" customHeight="1" x14ac:dyDescent="0.2"/>
    <row r="39" ht="16.7" customHeight="1" x14ac:dyDescent="0.2"/>
    <row r="40" ht="51.6" customHeight="1" x14ac:dyDescent="0.2"/>
    <row r="41" ht="28.35" customHeight="1" x14ac:dyDescent="0.2"/>
    <row r="42" ht="28.35" customHeight="1" x14ac:dyDescent="0.2"/>
    <row r="43" ht="28.35" customHeight="1" x14ac:dyDescent="0.2"/>
    <row r="44" ht="28.35" customHeight="1" x14ac:dyDescent="0.2"/>
    <row r="45" ht="30.75" customHeight="1" x14ac:dyDescent="0.2"/>
    <row r="46" ht="30.75" customHeight="1" x14ac:dyDescent="0.2"/>
    <row r="47" ht="34.15" customHeight="1" x14ac:dyDescent="0.2"/>
    <row r="48" ht="34.15" customHeight="1" x14ac:dyDescent="0.2"/>
    <row r="49" ht="28.35" customHeight="1" x14ac:dyDescent="0.2"/>
    <row r="50" ht="28.35" customHeight="1" x14ac:dyDescent="0.2"/>
    <row r="51" ht="28.35" customHeight="1" x14ac:dyDescent="0.2"/>
    <row r="52" ht="14.1" customHeight="1" x14ac:dyDescent="0.2"/>
    <row r="53" ht="14.1" customHeight="1" x14ac:dyDescent="0.2"/>
  </sheetData>
  <mergeCells count="1">
    <mergeCell ref="B2:J2"/>
  </mergeCells>
  <printOptions horizontalCentered="1"/>
  <pageMargins left="0.25" right="0.25" top="0.75" bottom="0.75" header="0.3" footer="0.3"/>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89"/>
  <sheetViews>
    <sheetView showGridLines="0" showRowColHeaders="0" showRuler="0" zoomScaleNormal="100" workbookViewId="0"/>
  </sheetViews>
  <sheetFormatPr baseColWidth="10" defaultColWidth="13.140625" defaultRowHeight="12.75" x14ac:dyDescent="0.2"/>
  <cols>
    <col min="1" max="1" customWidth="true" style="677" width="3.42578125" collapsed="false"/>
    <col min="2" max="2" customWidth="true" width="3.42578125" collapsed="false"/>
    <col min="3" max="3" customWidth="true" width="17.140625" collapsed="false"/>
    <col min="4" max="4" customWidth="true" width="12.85546875" collapsed="false"/>
    <col min="5" max="5" customWidth="true" width="11.5703125" collapsed="false"/>
    <col min="6" max="8" customWidth="true" width="12.7109375" collapsed="false"/>
  </cols>
  <sheetData>
    <row r="1" spans="2:8" ht="19.149999999999999" customHeight="1" x14ac:dyDescent="0.2">
      <c r="B1" s="121"/>
      <c r="C1" s="121"/>
      <c r="D1" s="121"/>
      <c r="E1" s="121"/>
      <c r="F1" s="121"/>
      <c r="G1" s="121"/>
      <c r="H1" s="121"/>
    </row>
    <row r="2" spans="2:8" ht="20.100000000000001" customHeight="1" x14ac:dyDescent="0.2">
      <c r="B2" s="121"/>
      <c r="C2" s="73"/>
      <c r="D2" s="73"/>
      <c r="E2" s="73"/>
      <c r="F2" s="73"/>
      <c r="G2" s="73"/>
      <c r="H2" s="73"/>
    </row>
    <row r="3" spans="2:8" ht="20.100000000000001" customHeight="1" x14ac:dyDescent="0.2">
      <c r="B3" s="121"/>
      <c r="C3" s="727" t="s">
        <v>204</v>
      </c>
      <c r="D3" s="727"/>
      <c r="E3" s="727"/>
      <c r="F3" s="727"/>
      <c r="G3" s="727"/>
      <c r="H3" s="727"/>
    </row>
    <row r="4" spans="2:8" ht="19.149999999999999" customHeight="1" x14ac:dyDescent="0.2">
      <c r="B4" s="121"/>
      <c r="C4" s="729" t="s">
        <v>205</v>
      </c>
      <c r="D4" s="729"/>
      <c r="E4" s="98"/>
      <c r="F4" s="98"/>
      <c r="G4" s="98"/>
      <c r="H4" s="98"/>
    </row>
    <row r="5" spans="2:8" ht="28.35" customHeight="1" x14ac:dyDescent="0.2">
      <c r="B5" s="121"/>
      <c r="C5" s="105"/>
      <c r="D5" s="106">
        <v>45107</v>
      </c>
      <c r="E5" s="106">
        <v>45016</v>
      </c>
      <c r="F5" s="106">
        <v>44926</v>
      </c>
      <c r="G5" s="106">
        <v>44834</v>
      </c>
      <c r="H5" s="106">
        <v>44742</v>
      </c>
    </row>
    <row r="6" spans="2:8" ht="27.6" customHeight="1" x14ac:dyDescent="0.2">
      <c r="B6" s="121"/>
      <c r="C6" s="39" t="s">
        <v>206</v>
      </c>
      <c r="D6" s="107">
        <v>27284.584999999999</v>
      </c>
      <c r="E6" s="107">
        <v>27188.041000000001</v>
      </c>
      <c r="F6" s="107">
        <v>27493.909</v>
      </c>
      <c r="G6" s="107">
        <v>26672.787</v>
      </c>
      <c r="H6" s="107">
        <v>26818.06</v>
      </c>
    </row>
    <row r="7" spans="2:8" ht="27.6" customHeight="1" x14ac:dyDescent="0.2">
      <c r="B7" s="121"/>
      <c r="C7" s="35" t="s">
        <v>207</v>
      </c>
      <c r="D7" s="108">
        <v>4486.2089999999998</v>
      </c>
      <c r="E7" s="108">
        <v>4985.16</v>
      </c>
      <c r="F7" s="108">
        <v>4238.0590000000002</v>
      </c>
      <c r="G7" s="108">
        <v>4237.1589999999997</v>
      </c>
      <c r="H7" s="108">
        <v>4236.26</v>
      </c>
    </row>
    <row r="8" spans="2:8" ht="27.6" customHeight="1" x14ac:dyDescent="0.2">
      <c r="B8" s="121"/>
      <c r="C8" s="39" t="s">
        <v>208</v>
      </c>
      <c r="D8" s="107">
        <v>31770.794000000002</v>
      </c>
      <c r="E8" s="107">
        <v>32173.201000000001</v>
      </c>
      <c r="F8" s="107">
        <v>31731.968000000001</v>
      </c>
      <c r="G8" s="107">
        <v>30909.946</v>
      </c>
      <c r="H8" s="107">
        <v>31054.32</v>
      </c>
    </row>
    <row r="9" spans="2:8" ht="27.6" customHeight="1" x14ac:dyDescent="0.2">
      <c r="B9" s="121"/>
      <c r="C9" s="35" t="s">
        <v>209</v>
      </c>
      <c r="D9" s="108">
        <v>6262.1350000000002</v>
      </c>
      <c r="E9" s="108">
        <v>6141.6859999999997</v>
      </c>
      <c r="F9" s="108">
        <v>5574.8760000000002</v>
      </c>
      <c r="G9" s="108">
        <v>4704.0349999999999</v>
      </c>
      <c r="H9" s="108">
        <v>4693.5309999999999</v>
      </c>
    </row>
    <row r="10" spans="2:8" ht="27.6" customHeight="1" x14ac:dyDescent="0.2">
      <c r="B10" s="121"/>
      <c r="C10" s="39" t="s">
        <v>210</v>
      </c>
      <c r="D10" s="107">
        <v>38032.928999999996</v>
      </c>
      <c r="E10" s="107">
        <v>38314.887000000002</v>
      </c>
      <c r="F10" s="107">
        <v>37306.843999999997</v>
      </c>
      <c r="G10" s="107">
        <v>35613.981</v>
      </c>
      <c r="H10" s="107">
        <v>35747.851000000002</v>
      </c>
    </row>
    <row r="11" spans="2:8" ht="27.6" customHeight="1" x14ac:dyDescent="0.2">
      <c r="B11" s="121"/>
      <c r="C11" s="35" t="s">
        <v>211</v>
      </c>
      <c r="D11" s="108">
        <v>217970.48</v>
      </c>
      <c r="E11" s="108">
        <v>215178.69200000001</v>
      </c>
      <c r="F11" s="108">
        <v>215102.94399999999</v>
      </c>
      <c r="G11" s="108">
        <v>215499.30300000001</v>
      </c>
      <c r="H11" s="108">
        <v>215514.66200000001</v>
      </c>
    </row>
    <row r="12" spans="2:8" ht="27.6" customHeight="1" x14ac:dyDescent="0.2">
      <c r="B12" s="121"/>
      <c r="C12" s="82" t="s">
        <v>212</v>
      </c>
      <c r="D12" s="107">
        <v>179928.38099999999</v>
      </c>
      <c r="E12" s="107">
        <v>177329.80100000001</v>
      </c>
      <c r="F12" s="107">
        <v>175184.435</v>
      </c>
      <c r="G12" s="107">
        <v>175825.18799999999</v>
      </c>
      <c r="H12" s="107">
        <v>173869.473</v>
      </c>
    </row>
    <row r="13" spans="2:8" ht="27.6" customHeight="1" x14ac:dyDescent="0.2">
      <c r="B13" s="121"/>
      <c r="C13" s="80" t="s">
        <v>213</v>
      </c>
      <c r="D13" s="108">
        <v>17468.606</v>
      </c>
      <c r="E13" s="108">
        <v>17944.686000000002</v>
      </c>
      <c r="F13" s="108">
        <v>19978.150000000001</v>
      </c>
      <c r="G13" s="108">
        <v>20197.07</v>
      </c>
      <c r="H13" s="108">
        <v>21875.138999999999</v>
      </c>
    </row>
    <row r="14" spans="2:8" ht="27.6" customHeight="1" x14ac:dyDescent="0.2">
      <c r="B14" s="121"/>
      <c r="C14" s="82" t="s">
        <v>214</v>
      </c>
      <c r="D14" s="107">
        <v>1763.2529999999999</v>
      </c>
      <c r="E14" s="107">
        <v>1093.9639999999999</v>
      </c>
      <c r="F14" s="107">
        <v>1130.1189999999999</v>
      </c>
      <c r="G14" s="107">
        <v>1105.6790000000001</v>
      </c>
      <c r="H14" s="107">
        <v>1398.6849999999999</v>
      </c>
    </row>
    <row r="15" spans="2:8" ht="27.6" customHeight="1" x14ac:dyDescent="0.2">
      <c r="B15" s="121"/>
      <c r="C15" s="80" t="s">
        <v>215</v>
      </c>
      <c r="D15" s="36">
        <v>18810.241000000002</v>
      </c>
      <c r="E15" s="36">
        <v>18810.241000000002</v>
      </c>
      <c r="F15" s="36">
        <v>18810.241000000002</v>
      </c>
      <c r="G15" s="36">
        <v>18371.365000000002</v>
      </c>
      <c r="H15" s="36">
        <v>18371.365000000002</v>
      </c>
    </row>
    <row r="16" spans="2:8" ht="27.6" customHeight="1" x14ac:dyDescent="0.2">
      <c r="B16" s="121"/>
      <c r="C16" s="109" t="s">
        <v>216</v>
      </c>
      <c r="D16" s="110">
        <v>0.125</v>
      </c>
      <c r="E16" s="110">
        <v>0.126</v>
      </c>
      <c r="F16" s="110">
        <v>0.128</v>
      </c>
      <c r="G16" s="110">
        <v>0.124</v>
      </c>
      <c r="H16" s="110">
        <v>0.124</v>
      </c>
    </row>
    <row r="17" spans="2:8" ht="27.6" customHeight="1" x14ac:dyDescent="0.2">
      <c r="B17" s="121"/>
      <c r="C17" s="111" t="s">
        <v>217</v>
      </c>
      <c r="D17" s="112">
        <v>0.14599999999999999</v>
      </c>
      <c r="E17" s="112">
        <v>0.15</v>
      </c>
      <c r="F17" s="112">
        <v>0.14799999999999999</v>
      </c>
      <c r="G17" s="112">
        <v>0.14299999999999999</v>
      </c>
      <c r="H17" s="112">
        <v>0.14399999999999999</v>
      </c>
    </row>
    <row r="18" spans="2:8" ht="27.6" customHeight="1" x14ac:dyDescent="0.2">
      <c r="B18" s="121"/>
      <c r="C18" s="111" t="s">
        <v>218</v>
      </c>
      <c r="D18" s="112">
        <v>0.17399999999999999</v>
      </c>
      <c r="E18" s="112">
        <v>0.17799999999999999</v>
      </c>
      <c r="F18" s="112">
        <v>0.17299999999999999</v>
      </c>
      <c r="G18" s="112">
        <v>0.16500000000000001</v>
      </c>
      <c r="H18" s="112">
        <v>0.16600000000000001</v>
      </c>
    </row>
    <row r="19" spans="2:8" ht="27.6" customHeight="1" x14ac:dyDescent="0.2">
      <c r="B19" s="121"/>
      <c r="C19" s="111" t="s">
        <v>219</v>
      </c>
      <c r="D19" s="112">
        <v>0.22800000000000001</v>
      </c>
      <c r="E19" s="112">
        <v>0.23</v>
      </c>
      <c r="F19" s="112">
        <v>0.22500000000000001</v>
      </c>
      <c r="G19" s="112">
        <v>0.217</v>
      </c>
      <c r="H19" s="112">
        <v>0.217</v>
      </c>
    </row>
    <row r="20" spans="2:8" ht="27.6" customHeight="1" x14ac:dyDescent="0.2">
      <c r="B20" s="121"/>
      <c r="C20" s="111" t="s">
        <v>220</v>
      </c>
      <c r="D20" s="112">
        <v>0.25600000000000001</v>
      </c>
      <c r="E20" s="112">
        <v>0.26200000000000001</v>
      </c>
      <c r="F20" s="112">
        <v>0.25900000000000001</v>
      </c>
      <c r="G20" s="112">
        <v>0.251</v>
      </c>
      <c r="H20" s="112">
        <v>0.246</v>
      </c>
    </row>
    <row r="21" spans="2:8" ht="27.6" customHeight="1" x14ac:dyDescent="0.2">
      <c r="B21" s="121"/>
      <c r="C21" s="113" t="s">
        <v>221</v>
      </c>
      <c r="D21" s="114">
        <v>9.6000000000000002E-2</v>
      </c>
      <c r="E21" s="114">
        <v>9.7000000000000003E-2</v>
      </c>
      <c r="F21" s="114">
        <v>9.9000000000000005E-2</v>
      </c>
      <c r="G21" s="114">
        <v>8.4000000000000005E-2</v>
      </c>
      <c r="H21" s="114">
        <v>7.9000000000000001E-2</v>
      </c>
    </row>
    <row r="22" spans="2:8" ht="27.6" customHeight="1" x14ac:dyDescent="0.2">
      <c r="B22" s="121"/>
      <c r="C22" s="115" t="s">
        <v>222</v>
      </c>
      <c r="D22" s="107">
        <v>8757.0939999999991</v>
      </c>
      <c r="E22" s="107">
        <v>8940.8870000000006</v>
      </c>
      <c r="F22" s="107">
        <v>9565.0779999999995</v>
      </c>
      <c r="G22" s="107">
        <v>8601.1440000000002</v>
      </c>
      <c r="H22" s="107">
        <v>8735.2430000000004</v>
      </c>
    </row>
    <row r="23" spans="2:8" ht="27.6" customHeight="1" x14ac:dyDescent="0.2">
      <c r="B23" s="121"/>
      <c r="C23" s="109" t="s">
        <v>223</v>
      </c>
      <c r="D23" s="116">
        <v>583273.80700000003</v>
      </c>
      <c r="E23" s="116">
        <v>579578.65</v>
      </c>
      <c r="F23" s="116">
        <v>563692.47100000002</v>
      </c>
      <c r="G23" s="116">
        <v>645469.92500000005</v>
      </c>
      <c r="H23" s="116">
        <v>670347.076</v>
      </c>
    </row>
    <row r="24" spans="2:8" ht="27.6" customHeight="1" x14ac:dyDescent="0.2">
      <c r="B24" s="121"/>
      <c r="C24" s="113" t="s">
        <v>168</v>
      </c>
      <c r="D24" s="114">
        <v>5.3999999999999999E-2</v>
      </c>
      <c r="E24" s="114">
        <v>5.6000000000000001E-2</v>
      </c>
      <c r="F24" s="114">
        <v>5.6000000000000001E-2</v>
      </c>
      <c r="G24" s="114">
        <v>4.8000000000000001E-2</v>
      </c>
      <c r="H24" s="114">
        <v>4.5999999999999999E-2</v>
      </c>
    </row>
    <row r="25" spans="2:8" ht="20.85" customHeight="1" x14ac:dyDescent="0.2">
      <c r="B25" s="121"/>
      <c r="C25" s="117" t="s">
        <v>224</v>
      </c>
      <c r="D25" s="118">
        <v>0.126</v>
      </c>
      <c r="E25" s="118">
        <v>0.128</v>
      </c>
      <c r="F25" s="118">
        <v>0.129</v>
      </c>
      <c r="G25" s="118">
        <v>0.127</v>
      </c>
      <c r="H25" s="118">
        <v>0.13</v>
      </c>
    </row>
    <row r="26" spans="2:8" ht="20.85" customHeight="1" x14ac:dyDescent="0.2">
      <c r="B26" s="121"/>
      <c r="C26" s="39" t="s">
        <v>225</v>
      </c>
      <c r="D26" s="107">
        <v>11183.254000000001</v>
      </c>
      <c r="E26" s="107">
        <v>11507.055</v>
      </c>
      <c r="F26" s="107">
        <v>11656.481</v>
      </c>
      <c r="G26" s="107">
        <v>11269.369000000001</v>
      </c>
      <c r="H26" s="107">
        <v>11829.953</v>
      </c>
    </row>
    <row r="27" spans="2:8" ht="30.75" customHeight="1" x14ac:dyDescent="0.2">
      <c r="B27" s="121"/>
      <c r="C27" s="728" t="s">
        <v>226</v>
      </c>
      <c r="D27" s="728"/>
      <c r="E27" s="728"/>
      <c r="F27" s="728"/>
      <c r="G27" s="728"/>
      <c r="H27" s="728"/>
    </row>
    <row r="28" spans="2:8" ht="11.65" customHeight="1" x14ac:dyDescent="0.2">
      <c r="B28" s="121"/>
      <c r="C28" s="728" t="s">
        <v>227</v>
      </c>
      <c r="D28" s="728"/>
      <c r="E28" s="728"/>
      <c r="F28" s="728"/>
      <c r="G28" s="728"/>
      <c r="H28" s="728"/>
    </row>
    <row r="29" spans="2:8" ht="21.6" customHeight="1" x14ac:dyDescent="0.2">
      <c r="B29" s="121"/>
      <c r="C29" s="119"/>
      <c r="D29" s="119"/>
      <c r="E29" s="119"/>
      <c r="F29" s="119"/>
      <c r="G29" s="119"/>
      <c r="H29" s="119"/>
    </row>
    <row r="30" spans="2:8" ht="16.7" customHeight="1" x14ac:dyDescent="0.2"/>
    <row r="31" spans="2:8" ht="19.149999999999999" customHeight="1" x14ac:dyDescent="0.2"/>
    <row r="32" spans="2:8" ht="19.149999999999999" customHeight="1" x14ac:dyDescent="0.2"/>
    <row r="33" ht="20.100000000000001" customHeight="1" x14ac:dyDescent="0.2"/>
    <row r="34" ht="20.100000000000001" customHeight="1" x14ac:dyDescent="0.2"/>
    <row r="35" ht="19.149999999999999" customHeight="1" x14ac:dyDescent="0.2"/>
    <row r="36" ht="28.35" customHeight="1" x14ac:dyDescent="0.2"/>
    <row r="37" ht="27.6" customHeight="1" x14ac:dyDescent="0.2"/>
    <row r="38" ht="27.6" customHeight="1" x14ac:dyDescent="0.2"/>
    <row r="39" ht="27.6" customHeight="1" x14ac:dyDescent="0.2"/>
    <row r="40" ht="27.6" customHeight="1" x14ac:dyDescent="0.2"/>
    <row r="41" ht="27.6" customHeight="1" x14ac:dyDescent="0.2"/>
    <row r="42" ht="27.6" customHeight="1" x14ac:dyDescent="0.2"/>
    <row r="43" ht="27.6" customHeight="1" x14ac:dyDescent="0.2"/>
    <row r="44" ht="27.6" customHeight="1" x14ac:dyDescent="0.2"/>
    <row r="45" ht="27.6" customHeight="1" x14ac:dyDescent="0.2"/>
    <row r="46" ht="27.6" customHeight="1" x14ac:dyDescent="0.2"/>
    <row r="47" ht="27.6" customHeight="1" x14ac:dyDescent="0.2"/>
    <row r="48" ht="27.6" customHeight="1" x14ac:dyDescent="0.2"/>
    <row r="49" ht="27.6" customHeight="1" x14ac:dyDescent="0.2"/>
    <row r="50" ht="27.6" customHeight="1" x14ac:dyDescent="0.2"/>
    <row r="51" ht="27.6" customHeight="1" x14ac:dyDescent="0.2"/>
    <row r="52" ht="27.6" customHeight="1" x14ac:dyDescent="0.2"/>
    <row r="53" ht="27.6" customHeight="1" x14ac:dyDescent="0.2"/>
    <row r="54" ht="27.6" customHeight="1" x14ac:dyDescent="0.2"/>
    <row r="55" ht="27.6" customHeight="1" x14ac:dyDescent="0.2"/>
    <row r="56" ht="20.85" customHeight="1" x14ac:dyDescent="0.2"/>
    <row r="57" ht="20.85" customHeight="1" x14ac:dyDescent="0.2"/>
    <row r="58" ht="43.35" customHeight="1" x14ac:dyDescent="0.2"/>
    <row r="59" ht="23.25" customHeight="1" x14ac:dyDescent="0.2"/>
    <row r="60" ht="14.1" customHeight="1" x14ac:dyDescent="0.2"/>
    <row r="61" ht="19.149999999999999" customHeight="1" x14ac:dyDescent="0.2"/>
    <row r="62" ht="19.149999999999999" customHeight="1" x14ac:dyDescent="0.2"/>
    <row r="63" ht="20.100000000000001" customHeight="1" x14ac:dyDescent="0.2"/>
    <row r="64" ht="20.100000000000001" customHeight="1" x14ac:dyDescent="0.2"/>
    <row r="65" ht="19.149999999999999" customHeight="1" x14ac:dyDescent="0.2"/>
    <row r="66" ht="28.35" customHeight="1" x14ac:dyDescent="0.2"/>
    <row r="67" ht="27.6" customHeight="1" x14ac:dyDescent="0.2"/>
    <row r="68" ht="27.6" customHeight="1" x14ac:dyDescent="0.2"/>
    <row r="69" ht="27.6" customHeight="1" x14ac:dyDescent="0.2"/>
    <row r="70" ht="27.6" customHeight="1" x14ac:dyDescent="0.2"/>
    <row r="71" ht="27.6" customHeight="1" x14ac:dyDescent="0.2"/>
    <row r="72" ht="27.6" customHeight="1" x14ac:dyDescent="0.2"/>
    <row r="73" ht="27.6" customHeight="1" x14ac:dyDescent="0.2"/>
    <row r="74" ht="27.6" customHeight="1" x14ac:dyDescent="0.2"/>
    <row r="75" ht="27.6" customHeight="1" x14ac:dyDescent="0.2"/>
    <row r="76" ht="27.6" customHeight="1" x14ac:dyDescent="0.2"/>
    <row r="77" ht="27.6" customHeight="1" x14ac:dyDescent="0.2"/>
    <row r="78" ht="27.6" customHeight="1" x14ac:dyDescent="0.2"/>
    <row r="79" ht="27.6" customHeight="1" x14ac:dyDescent="0.2"/>
    <row r="80" ht="27.6" customHeight="1" x14ac:dyDescent="0.2"/>
    <row r="81" ht="27.6" customHeight="1" x14ac:dyDescent="0.2"/>
    <row r="82" ht="27.6" customHeight="1" x14ac:dyDescent="0.2"/>
    <row r="83" ht="27.6" customHeight="1" x14ac:dyDescent="0.2"/>
    <row r="84" ht="27.6" customHeight="1" x14ac:dyDescent="0.2"/>
    <row r="85" ht="27.6" customHeight="1" x14ac:dyDescent="0.2"/>
    <row r="86" ht="20.85" customHeight="1" x14ac:dyDescent="0.2"/>
    <row r="87" ht="20.85" customHeight="1" x14ac:dyDescent="0.2"/>
    <row r="88" ht="37.5" customHeight="1" x14ac:dyDescent="0.2"/>
    <row r="89" ht="11.65" customHeight="1" x14ac:dyDescent="0.2"/>
  </sheetData>
  <mergeCells count="5">
    <mergeCell ref="F3:H3"/>
    <mergeCell ref="C27:H27"/>
    <mergeCell ref="C28:H28"/>
    <mergeCell ref="C3:E3"/>
    <mergeCell ref="C4:D4"/>
  </mergeCells>
  <printOptions horizontalCentered="1"/>
  <pageMargins left="0.25" right="0.25" top="0.75" bottom="0.75" header="0.3" footer="0.3"/>
  <pageSetup paperSize="9" scale="65"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E49"/>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7.28515625" collapsed="false"/>
    <col min="3" max="3" customWidth="true" width="46.85546875" collapsed="false"/>
    <col min="4" max="4" customWidth="true" width="17.5703125" collapsed="false"/>
    <col min="5" max="5" customWidth="true" width="20.42578125" collapsed="false"/>
  </cols>
  <sheetData>
    <row r="1" spans="2:5" ht="14.1" customHeight="1" x14ac:dyDescent="0.2">
      <c r="B1" s="12"/>
      <c r="C1" s="12"/>
      <c r="D1" s="12"/>
      <c r="E1" s="12"/>
    </row>
    <row r="2" spans="2:5" ht="30.75" customHeight="1" thickBot="1" x14ac:dyDescent="0.25">
      <c r="B2" s="727" t="s">
        <v>1104</v>
      </c>
      <c r="C2" s="727"/>
      <c r="D2" s="727"/>
      <c r="E2" s="727"/>
    </row>
    <row r="3" spans="2:5" ht="22.5" customHeight="1" x14ac:dyDescent="0.2">
      <c r="B3" s="729" t="s">
        <v>106</v>
      </c>
      <c r="C3" s="729"/>
      <c r="D3" s="729"/>
      <c r="E3" s="541"/>
    </row>
    <row r="4" spans="2:5" ht="42.6" customHeight="1" x14ac:dyDescent="0.2">
      <c r="B4" s="530"/>
      <c r="C4" s="531"/>
      <c r="D4" s="33" t="s">
        <v>1092</v>
      </c>
      <c r="E4" s="29" t="s">
        <v>1093</v>
      </c>
    </row>
    <row r="5" spans="2:5" ht="25.7" customHeight="1" x14ac:dyDescent="0.2">
      <c r="B5" s="532">
        <v>1</v>
      </c>
      <c r="C5" s="39" t="s">
        <v>1105</v>
      </c>
      <c r="D5" s="533">
        <v>0</v>
      </c>
      <c r="E5" s="288">
        <v>0</v>
      </c>
    </row>
    <row r="6" spans="2:5" ht="25.7" customHeight="1" x14ac:dyDescent="0.2">
      <c r="B6" s="534">
        <v>2</v>
      </c>
      <c r="C6" s="535" t="s">
        <v>1106</v>
      </c>
      <c r="D6" s="536"/>
      <c r="E6" s="537">
        <v>0</v>
      </c>
    </row>
    <row r="7" spans="2:5" ht="25.7" customHeight="1" x14ac:dyDescent="0.2">
      <c r="B7" s="532">
        <v>3</v>
      </c>
      <c r="C7" s="475" t="s">
        <v>1107</v>
      </c>
      <c r="D7" s="536"/>
      <c r="E7" s="538">
        <v>0</v>
      </c>
    </row>
    <row r="8" spans="2:5" ht="25.7" customHeight="1" x14ac:dyDescent="0.2">
      <c r="B8" s="534">
        <v>4</v>
      </c>
      <c r="C8" s="35" t="s">
        <v>1108</v>
      </c>
      <c r="D8" s="539">
        <v>1185.8399999999999</v>
      </c>
      <c r="E8" s="289">
        <v>593.52</v>
      </c>
    </row>
    <row r="9" spans="2:5" ht="25.7" customHeight="1" x14ac:dyDescent="0.2">
      <c r="B9" s="82" t="s">
        <v>1109</v>
      </c>
      <c r="C9" s="39" t="s">
        <v>1110</v>
      </c>
      <c r="D9" s="288">
        <v>0</v>
      </c>
      <c r="E9" s="288">
        <v>0</v>
      </c>
    </row>
    <row r="10" spans="2:5" ht="25.7" customHeight="1" thickBot="1" x14ac:dyDescent="0.25">
      <c r="B10" s="540">
        <v>5</v>
      </c>
      <c r="C10" s="151" t="s">
        <v>1111</v>
      </c>
      <c r="D10" s="323">
        <v>1185.8399999999999</v>
      </c>
      <c r="E10" s="323">
        <v>593.52</v>
      </c>
    </row>
    <row r="11" spans="2:5" ht="15" customHeight="1" x14ac:dyDescent="0.2"/>
    <row r="12" spans="2:5" ht="14.1" customHeight="1" x14ac:dyDescent="0.2"/>
    <row r="13" spans="2:5" ht="14.1" customHeight="1" x14ac:dyDescent="0.2"/>
    <row r="14" spans="2:5" ht="20.100000000000001" customHeight="1" x14ac:dyDescent="0.2"/>
    <row r="15" spans="2:5" ht="22.5" customHeight="1" x14ac:dyDescent="0.2"/>
    <row r="16" spans="2:5" ht="30.75" customHeight="1" x14ac:dyDescent="0.2"/>
    <row r="17" ht="25.7" customHeight="1" x14ac:dyDescent="0.2"/>
    <row r="18" ht="25.7" customHeight="1" x14ac:dyDescent="0.2"/>
    <row r="19" ht="25.7" customHeight="1" x14ac:dyDescent="0.2"/>
    <row r="20" ht="25.7" customHeight="1" x14ac:dyDescent="0.2"/>
    <row r="21" ht="25.7" customHeight="1" x14ac:dyDescent="0.2"/>
    <row r="22" ht="25.7" customHeight="1" x14ac:dyDescent="0.2"/>
    <row r="23" ht="13.35" customHeight="1" x14ac:dyDescent="0.2"/>
    <row r="24" ht="13.35" customHeight="1" x14ac:dyDescent="0.2"/>
    <row r="25" ht="14.1" customHeight="1" x14ac:dyDescent="0.2"/>
    <row r="26" ht="14.1" customHeight="1" x14ac:dyDescent="0.2"/>
    <row r="27" ht="22.5" customHeight="1" x14ac:dyDescent="0.2"/>
    <row r="28" ht="22.5" customHeight="1" x14ac:dyDescent="0.2"/>
    <row r="29" ht="30.75" customHeight="1" x14ac:dyDescent="0.2"/>
    <row r="30" ht="25.7" customHeight="1" x14ac:dyDescent="0.2"/>
    <row r="31" ht="25.7" customHeight="1" x14ac:dyDescent="0.2"/>
    <row r="32" ht="25.7" customHeight="1" x14ac:dyDescent="0.2"/>
    <row r="33" ht="25.7" customHeight="1" x14ac:dyDescent="0.2"/>
    <row r="34" ht="25.7" customHeight="1" x14ac:dyDescent="0.2"/>
    <row r="35" ht="25.7" customHeight="1" x14ac:dyDescent="0.2"/>
    <row r="36" ht="14.1" customHeight="1" x14ac:dyDescent="0.2"/>
    <row r="37" ht="14.1"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2">
    <mergeCell ref="B3:D3"/>
    <mergeCell ref="B2:E2"/>
  </mergeCells>
  <printOptions horizontalCentered="1"/>
  <pageMargins left="0.25" right="0.25" top="0.75" bottom="0.75" header="0.3" footer="0.3"/>
  <pageSetup paperSize="9" scale="75"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E51"/>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57.28515625" collapsed="false"/>
    <col min="3" max="4" customWidth="true" width="12.140625" collapsed="false"/>
    <col min="5" max="5" customWidth="true" width="11.0" collapsed="false"/>
  </cols>
  <sheetData>
    <row r="1" spans="2:5" ht="14.1" customHeight="1" x14ac:dyDescent="0.2">
      <c r="B1" s="173"/>
      <c r="C1" s="12"/>
      <c r="D1" s="12"/>
      <c r="E1" s="12"/>
    </row>
    <row r="2" spans="2:5" ht="20.100000000000001" customHeight="1" x14ac:dyDescent="0.2">
      <c r="B2" s="727" t="s">
        <v>1112</v>
      </c>
      <c r="C2" s="727"/>
      <c r="D2" s="727"/>
      <c r="E2" s="727"/>
    </row>
    <row r="3" spans="2:5" ht="14.1" customHeight="1" x14ac:dyDescent="0.2">
      <c r="B3" s="145" t="s">
        <v>106</v>
      </c>
      <c r="C3" s="181"/>
      <c r="D3" s="181"/>
      <c r="E3" s="181"/>
    </row>
    <row r="4" spans="2:5" ht="35.85" customHeight="1" x14ac:dyDescent="0.2">
      <c r="B4" s="80"/>
      <c r="C4" s="42" t="s">
        <v>728</v>
      </c>
      <c r="D4" s="42" t="s">
        <v>211</v>
      </c>
      <c r="E4" s="42" t="s">
        <v>733</v>
      </c>
    </row>
    <row r="5" spans="2:5" ht="28.35" customHeight="1" x14ac:dyDescent="0.2">
      <c r="B5" s="82" t="s">
        <v>705</v>
      </c>
      <c r="C5" s="288">
        <v>11.193</v>
      </c>
      <c r="D5" s="288">
        <v>0</v>
      </c>
      <c r="E5" s="439">
        <v>0</v>
      </c>
    </row>
    <row r="6" spans="2:5" ht="28.35" customHeight="1" x14ac:dyDescent="0.2">
      <c r="B6" s="80" t="s">
        <v>706</v>
      </c>
      <c r="C6" s="289">
        <v>5.7770000000000001</v>
      </c>
      <c r="D6" s="289">
        <v>2E-3</v>
      </c>
      <c r="E6" s="543">
        <v>2.9999999999999997E-4</v>
      </c>
    </row>
    <row r="7" spans="2:5" ht="28.35" customHeight="1" x14ac:dyDescent="0.2">
      <c r="B7" s="82" t="s">
        <v>1113</v>
      </c>
      <c r="C7" s="288">
        <v>116.64400000000001</v>
      </c>
      <c r="D7" s="288">
        <v>14.342000000000001</v>
      </c>
      <c r="E7" s="439">
        <v>0.123</v>
      </c>
    </row>
    <row r="8" spans="2:5" ht="28.35" customHeight="1" x14ac:dyDescent="0.2">
      <c r="B8" s="80" t="s">
        <v>1114</v>
      </c>
      <c r="C8" s="289">
        <v>0</v>
      </c>
      <c r="D8" s="289">
        <v>0</v>
      </c>
      <c r="E8" s="543">
        <v>0</v>
      </c>
    </row>
    <row r="9" spans="2:5" ht="28.35" customHeight="1" x14ac:dyDescent="0.2">
      <c r="B9" s="82" t="s">
        <v>1115</v>
      </c>
      <c r="C9" s="288">
        <v>0</v>
      </c>
      <c r="D9" s="288">
        <v>0</v>
      </c>
      <c r="E9" s="439">
        <v>0</v>
      </c>
    </row>
    <row r="10" spans="2:5" ht="28.35" customHeight="1" x14ac:dyDescent="0.2">
      <c r="B10" s="80" t="s">
        <v>569</v>
      </c>
      <c r="C10" s="289">
        <v>3803.6489999999999</v>
      </c>
      <c r="D10" s="289">
        <v>735.24199999999996</v>
      </c>
      <c r="E10" s="543">
        <v>0.1933</v>
      </c>
    </row>
    <row r="11" spans="2:5" ht="28.35" customHeight="1" x14ac:dyDescent="0.2">
      <c r="B11" s="82" t="s">
        <v>575</v>
      </c>
      <c r="C11" s="288">
        <v>418.05099999999999</v>
      </c>
      <c r="D11" s="288">
        <v>415.31599999999997</v>
      </c>
      <c r="E11" s="439">
        <v>0.99350000000000005</v>
      </c>
    </row>
    <row r="12" spans="2:5" ht="28.35" customHeight="1" x14ac:dyDescent="0.2">
      <c r="B12" s="80" t="s">
        <v>573</v>
      </c>
      <c r="C12" s="289">
        <v>2.5270000000000001</v>
      </c>
      <c r="D12" s="289">
        <v>1.6719999999999999</v>
      </c>
      <c r="E12" s="543">
        <v>0.66169999999999995</v>
      </c>
    </row>
    <row r="13" spans="2:5" ht="28.35" customHeight="1" x14ac:dyDescent="0.2">
      <c r="B13" s="82" t="s">
        <v>714</v>
      </c>
      <c r="C13" s="288">
        <v>0</v>
      </c>
      <c r="D13" s="288">
        <v>0</v>
      </c>
      <c r="E13" s="439">
        <v>0</v>
      </c>
    </row>
    <row r="14" spans="2:5" ht="28.35" customHeight="1" x14ac:dyDescent="0.2">
      <c r="B14" s="80" t="s">
        <v>724</v>
      </c>
      <c r="C14" s="289">
        <v>1.7669999999999999</v>
      </c>
      <c r="D14" s="289">
        <v>2.6509999999999998</v>
      </c>
      <c r="E14" s="543">
        <v>1.5003</v>
      </c>
    </row>
    <row r="15" spans="2:5" ht="28.35" customHeight="1" x14ac:dyDescent="0.2">
      <c r="B15" s="77" t="s">
        <v>1116</v>
      </c>
      <c r="C15" s="293">
        <v>4359.6080000000002</v>
      </c>
      <c r="D15" s="293">
        <v>1169.2249999999999</v>
      </c>
      <c r="E15" s="428">
        <v>0.26819999999999999</v>
      </c>
    </row>
    <row r="16" spans="2:5" ht="28.35" customHeight="1" x14ac:dyDescent="0.2"/>
    <row r="17" ht="28.35" customHeight="1" x14ac:dyDescent="0.2"/>
    <row r="18" ht="28.35" customHeight="1" x14ac:dyDescent="0.2"/>
    <row r="19" ht="28.35" customHeight="1" x14ac:dyDescent="0.2"/>
    <row r="20" ht="28.35" customHeight="1" x14ac:dyDescent="0.2"/>
    <row r="21" ht="28.35" customHeight="1" x14ac:dyDescent="0.2"/>
    <row r="22" ht="33.200000000000003" customHeight="1" x14ac:dyDescent="0.2"/>
    <row r="23" ht="33.200000000000003" customHeight="1" x14ac:dyDescent="0.2"/>
    <row r="24" ht="33.200000000000003" customHeight="1" x14ac:dyDescent="0.2"/>
    <row r="25" ht="33.200000000000003" customHeight="1" x14ac:dyDescent="0.2"/>
    <row r="26" ht="33.200000000000003" customHeight="1" x14ac:dyDescent="0.2"/>
    <row r="27" ht="33.200000000000003" customHeight="1" x14ac:dyDescent="0.2"/>
    <row r="28" ht="33.200000000000003" customHeight="1" x14ac:dyDescent="0.2"/>
    <row r="29" ht="33.200000000000003" customHeight="1" x14ac:dyDescent="0.2"/>
    <row r="30" ht="33.200000000000003" customHeight="1" x14ac:dyDescent="0.2"/>
    <row r="31" ht="33.200000000000003" customHeight="1" x14ac:dyDescent="0.2"/>
    <row r="32" ht="33.200000000000003" customHeight="1" x14ac:dyDescent="0.2"/>
    <row r="33" ht="28.35" customHeight="1" x14ac:dyDescent="0.2"/>
    <row r="34" ht="28.35" customHeight="1" x14ac:dyDescent="0.2"/>
    <row r="35" ht="28.35" customHeight="1" x14ac:dyDescent="0.2"/>
    <row r="36" ht="28.35" customHeight="1" x14ac:dyDescent="0.2"/>
    <row r="37" ht="28.35" customHeight="1" x14ac:dyDescent="0.2"/>
    <row r="38" ht="28.35" customHeight="1" x14ac:dyDescent="0.2"/>
    <row r="39" ht="31.7" customHeight="1" x14ac:dyDescent="0.2"/>
    <row r="40" ht="31.7" customHeight="1" x14ac:dyDescent="0.2"/>
    <row r="41" ht="31.7" customHeight="1" x14ac:dyDescent="0.2"/>
    <row r="42" ht="31.7" customHeight="1" x14ac:dyDescent="0.2"/>
    <row r="43" ht="31.7" customHeight="1" x14ac:dyDescent="0.2"/>
    <row r="44" ht="31.7" customHeight="1" x14ac:dyDescent="0.2"/>
    <row r="45" ht="31.7" customHeight="1" x14ac:dyDescent="0.2"/>
    <row r="46" ht="31.7" customHeight="1" x14ac:dyDescent="0.2"/>
    <row r="47" ht="31.7" customHeight="1" x14ac:dyDescent="0.2"/>
    <row r="48" ht="31.7" customHeight="1" x14ac:dyDescent="0.2"/>
    <row r="49" ht="31.7" customHeight="1" x14ac:dyDescent="0.2"/>
    <row r="50" ht="35.85" customHeight="1" x14ac:dyDescent="0.2"/>
    <row r="51" ht="28.35" customHeight="1" x14ac:dyDescent="0.2"/>
  </sheetData>
  <mergeCells count="1">
    <mergeCell ref="B2:E2"/>
  </mergeCells>
  <printOptions horizontalCentered="1"/>
  <pageMargins left="0.25" right="0.25" top="0.75" bottom="0.75" header="0.3" footer="0.3"/>
  <pageSetup paperSize="9" scale="75"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N55"/>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6.28515625" collapsed="false"/>
    <col min="3" max="10" customWidth="true" width="12.140625" collapsed="false"/>
    <col min="11" max="11" customWidth="true" width="12.85546875" collapsed="false"/>
    <col min="12" max="12" customWidth="true" width="12.7109375" collapsed="false"/>
    <col min="13" max="14" customWidth="true" width="12.85546875" collapsed="false"/>
  </cols>
  <sheetData>
    <row r="1" spans="2:14" ht="20.100000000000001" customHeight="1" x14ac:dyDescent="0.2">
      <c r="B1" s="173"/>
      <c r="C1" s="12"/>
      <c r="D1" s="12"/>
      <c r="E1" s="12"/>
      <c r="F1" s="12"/>
      <c r="G1" s="12"/>
      <c r="H1" s="12"/>
      <c r="I1" s="12"/>
      <c r="J1" s="12"/>
      <c r="K1" s="12"/>
      <c r="L1" s="12"/>
      <c r="M1" s="12"/>
      <c r="N1" s="12"/>
    </row>
    <row r="2" spans="2:14" ht="25.7" customHeight="1" x14ac:dyDescent="0.2">
      <c r="B2" s="727" t="s">
        <v>1117</v>
      </c>
      <c r="C2" s="727"/>
      <c r="D2" s="727"/>
      <c r="E2" s="727"/>
      <c r="F2" s="727"/>
      <c r="G2" s="727"/>
      <c r="H2" s="727"/>
      <c r="I2" s="727"/>
      <c r="J2" s="727"/>
      <c r="K2" s="727"/>
      <c r="L2" s="727"/>
      <c r="M2" s="727"/>
      <c r="N2" s="727"/>
    </row>
    <row r="3" spans="2:14" ht="16.7" customHeight="1" x14ac:dyDescent="0.2">
      <c r="B3" s="98" t="s">
        <v>106</v>
      </c>
      <c r="C3" s="181"/>
      <c r="D3" s="181"/>
      <c r="E3" s="181"/>
      <c r="F3" s="181"/>
      <c r="G3" s="181"/>
      <c r="H3" s="181"/>
      <c r="I3" s="181"/>
      <c r="J3" s="181"/>
      <c r="K3" s="181"/>
      <c r="L3" s="181"/>
      <c r="M3" s="181"/>
      <c r="N3" s="181"/>
    </row>
    <row r="4" spans="2:14" ht="26.65" customHeight="1" x14ac:dyDescent="0.2">
      <c r="B4" s="814" t="s">
        <v>701</v>
      </c>
      <c r="C4" s="724" t="s">
        <v>720</v>
      </c>
      <c r="D4" s="724"/>
      <c r="E4" s="724"/>
      <c r="F4" s="724"/>
      <c r="G4" s="724"/>
      <c r="H4" s="724"/>
      <c r="I4" s="724"/>
      <c r="J4" s="724"/>
      <c r="K4" s="724"/>
      <c r="L4" s="724"/>
      <c r="M4" s="724"/>
      <c r="N4" s="768" t="s">
        <v>426</v>
      </c>
    </row>
    <row r="5" spans="2:14" ht="26.65" customHeight="1" x14ac:dyDescent="0.2">
      <c r="B5" s="814"/>
      <c r="C5" s="326">
        <v>0</v>
      </c>
      <c r="D5" s="544">
        <v>0.02</v>
      </c>
      <c r="E5" s="544">
        <v>0.04</v>
      </c>
      <c r="F5" s="544">
        <v>0.1</v>
      </c>
      <c r="G5" s="544">
        <v>0.2</v>
      </c>
      <c r="H5" s="544">
        <v>0.5</v>
      </c>
      <c r="I5" s="544">
        <v>0.7</v>
      </c>
      <c r="J5" s="544">
        <v>0.75</v>
      </c>
      <c r="K5" s="545">
        <v>1</v>
      </c>
      <c r="L5" s="544">
        <v>1.5</v>
      </c>
      <c r="M5" s="327" t="s">
        <v>722</v>
      </c>
      <c r="N5" s="768"/>
    </row>
    <row r="6" spans="2:14" ht="28.35" customHeight="1" x14ac:dyDescent="0.2">
      <c r="B6" s="82" t="s">
        <v>705</v>
      </c>
      <c r="C6" s="40">
        <v>11.193</v>
      </c>
      <c r="D6" s="40">
        <v>0</v>
      </c>
      <c r="E6" s="40">
        <v>0</v>
      </c>
      <c r="F6" s="40">
        <v>0</v>
      </c>
      <c r="G6" s="40">
        <v>0</v>
      </c>
      <c r="H6" s="40">
        <v>0</v>
      </c>
      <c r="I6" s="40">
        <v>0</v>
      </c>
      <c r="J6" s="40">
        <v>0</v>
      </c>
      <c r="K6" s="40">
        <v>0</v>
      </c>
      <c r="L6" s="40">
        <v>0</v>
      </c>
      <c r="M6" s="40">
        <v>0</v>
      </c>
      <c r="N6" s="40">
        <v>11.193</v>
      </c>
    </row>
    <row r="7" spans="2:14" ht="28.35" customHeight="1" x14ac:dyDescent="0.2">
      <c r="B7" s="80" t="s">
        <v>706</v>
      </c>
      <c r="C7" s="36">
        <v>5.766</v>
      </c>
      <c r="D7" s="36">
        <v>0</v>
      </c>
      <c r="E7" s="36">
        <v>0</v>
      </c>
      <c r="F7" s="36">
        <v>0</v>
      </c>
      <c r="G7" s="36">
        <v>0.01</v>
      </c>
      <c r="H7" s="36">
        <v>0</v>
      </c>
      <c r="I7" s="36">
        <v>0</v>
      </c>
      <c r="J7" s="36">
        <v>0</v>
      </c>
      <c r="K7" s="36">
        <v>0</v>
      </c>
      <c r="L7" s="36">
        <v>0</v>
      </c>
      <c r="M7" s="36">
        <v>0</v>
      </c>
      <c r="N7" s="36">
        <v>5.7759999999999998</v>
      </c>
    </row>
    <row r="8" spans="2:14" ht="28.35" customHeight="1" x14ac:dyDescent="0.2">
      <c r="B8" s="82" t="s">
        <v>707</v>
      </c>
      <c r="C8" s="40">
        <v>87.983000000000004</v>
      </c>
      <c r="D8" s="40">
        <v>0</v>
      </c>
      <c r="E8" s="40">
        <v>0</v>
      </c>
      <c r="F8" s="40">
        <v>0</v>
      </c>
      <c r="G8" s="40">
        <v>0</v>
      </c>
      <c r="H8" s="40">
        <v>28.637</v>
      </c>
      <c r="I8" s="40">
        <v>0</v>
      </c>
      <c r="J8" s="40">
        <v>0</v>
      </c>
      <c r="K8" s="40">
        <v>2.4E-2</v>
      </c>
      <c r="L8" s="40">
        <v>0</v>
      </c>
      <c r="M8" s="40">
        <v>0</v>
      </c>
      <c r="N8" s="40">
        <v>116.64400000000001</v>
      </c>
    </row>
    <row r="9" spans="2:14" ht="28.35" customHeight="1" x14ac:dyDescent="0.2">
      <c r="B9" s="80" t="s">
        <v>708</v>
      </c>
      <c r="C9" s="36">
        <v>0</v>
      </c>
      <c r="D9" s="36">
        <v>0</v>
      </c>
      <c r="E9" s="36">
        <v>0</v>
      </c>
      <c r="F9" s="36">
        <v>0</v>
      </c>
      <c r="G9" s="36">
        <v>0</v>
      </c>
      <c r="H9" s="36">
        <v>0</v>
      </c>
      <c r="I9" s="36">
        <v>0</v>
      </c>
      <c r="J9" s="36">
        <v>0</v>
      </c>
      <c r="K9" s="36">
        <v>0</v>
      </c>
      <c r="L9" s="36">
        <v>0</v>
      </c>
      <c r="M9" s="36">
        <v>0</v>
      </c>
      <c r="N9" s="36">
        <v>0</v>
      </c>
    </row>
    <row r="10" spans="2:14" ht="28.35" customHeight="1" x14ac:dyDescent="0.2">
      <c r="B10" s="82" t="s">
        <v>709</v>
      </c>
      <c r="C10" s="40">
        <v>0</v>
      </c>
      <c r="D10" s="40">
        <v>0</v>
      </c>
      <c r="E10" s="40">
        <v>0</v>
      </c>
      <c r="F10" s="40">
        <v>0</v>
      </c>
      <c r="G10" s="40">
        <v>0</v>
      </c>
      <c r="H10" s="40">
        <v>0</v>
      </c>
      <c r="I10" s="40">
        <v>0</v>
      </c>
      <c r="J10" s="40">
        <v>0</v>
      </c>
      <c r="K10" s="40">
        <v>0</v>
      </c>
      <c r="L10" s="40">
        <v>0</v>
      </c>
      <c r="M10" s="40">
        <v>0</v>
      </c>
      <c r="N10" s="40">
        <v>0</v>
      </c>
    </row>
    <row r="11" spans="2:14" ht="28.35" customHeight="1" x14ac:dyDescent="0.2">
      <c r="B11" s="80" t="s">
        <v>569</v>
      </c>
      <c r="C11" s="36">
        <v>0</v>
      </c>
      <c r="D11" s="36">
        <v>293.58499999999998</v>
      </c>
      <c r="E11" s="36">
        <v>58.072000000000003</v>
      </c>
      <c r="F11" s="36">
        <v>0</v>
      </c>
      <c r="G11" s="36">
        <v>3329.83</v>
      </c>
      <c r="H11" s="36">
        <v>122.16200000000001</v>
      </c>
      <c r="I11" s="36">
        <v>0</v>
      </c>
      <c r="J11" s="36">
        <v>0</v>
      </c>
      <c r="K11" s="36">
        <v>0</v>
      </c>
      <c r="L11" s="36">
        <v>0</v>
      </c>
      <c r="M11" s="36">
        <v>0</v>
      </c>
      <c r="N11" s="36">
        <v>3803.6489999999999</v>
      </c>
    </row>
    <row r="12" spans="2:14" ht="28.35" customHeight="1" x14ac:dyDescent="0.2">
      <c r="B12" s="82" t="s">
        <v>575</v>
      </c>
      <c r="C12" s="40">
        <v>0</v>
      </c>
      <c r="D12" s="40">
        <v>0</v>
      </c>
      <c r="E12" s="40">
        <v>0</v>
      </c>
      <c r="F12" s="40">
        <v>0</v>
      </c>
      <c r="G12" s="40">
        <v>0</v>
      </c>
      <c r="H12" s="40">
        <v>0</v>
      </c>
      <c r="I12" s="40">
        <v>0</v>
      </c>
      <c r="J12" s="40">
        <v>0</v>
      </c>
      <c r="K12" s="40">
        <v>418.05099999999999</v>
      </c>
      <c r="L12" s="40">
        <v>0</v>
      </c>
      <c r="M12" s="40">
        <v>0</v>
      </c>
      <c r="N12" s="40">
        <v>418.05099999999999</v>
      </c>
    </row>
    <row r="13" spans="2:14" ht="28.35" customHeight="1" x14ac:dyDescent="0.2">
      <c r="B13" s="80" t="s">
        <v>573</v>
      </c>
      <c r="C13" s="36">
        <v>0</v>
      </c>
      <c r="D13" s="36">
        <v>0</v>
      </c>
      <c r="E13" s="36">
        <v>0</v>
      </c>
      <c r="F13" s="36">
        <v>0</v>
      </c>
      <c r="G13" s="36">
        <v>0</v>
      </c>
      <c r="H13" s="36">
        <v>0</v>
      </c>
      <c r="I13" s="36">
        <v>0</v>
      </c>
      <c r="J13" s="36">
        <v>2.5270000000000001</v>
      </c>
      <c r="K13" s="36">
        <v>0</v>
      </c>
      <c r="L13" s="36">
        <v>0</v>
      </c>
      <c r="M13" s="36">
        <v>0</v>
      </c>
      <c r="N13" s="36">
        <v>2.5270000000000001</v>
      </c>
    </row>
    <row r="14" spans="2:14" ht="28.35" customHeight="1" x14ac:dyDescent="0.2">
      <c r="B14" s="82" t="s">
        <v>714</v>
      </c>
      <c r="C14" s="40">
        <v>0</v>
      </c>
      <c r="D14" s="40">
        <v>0</v>
      </c>
      <c r="E14" s="40">
        <v>0</v>
      </c>
      <c r="F14" s="40">
        <v>0</v>
      </c>
      <c r="G14" s="40">
        <v>0</v>
      </c>
      <c r="H14" s="40">
        <v>0</v>
      </c>
      <c r="I14" s="40">
        <v>0</v>
      </c>
      <c r="J14" s="40">
        <v>0</v>
      </c>
      <c r="K14" s="40">
        <v>0</v>
      </c>
      <c r="L14" s="40">
        <v>0</v>
      </c>
      <c r="M14" s="40">
        <v>0</v>
      </c>
      <c r="N14" s="40">
        <v>0</v>
      </c>
    </row>
    <row r="15" spans="2:14" ht="28.35" customHeight="1" x14ac:dyDescent="0.2">
      <c r="B15" s="80" t="s">
        <v>823</v>
      </c>
      <c r="C15" s="36">
        <v>0</v>
      </c>
      <c r="D15" s="36">
        <v>0</v>
      </c>
      <c r="E15" s="36">
        <v>0</v>
      </c>
      <c r="F15" s="36">
        <v>0</v>
      </c>
      <c r="G15" s="36">
        <v>0</v>
      </c>
      <c r="H15" s="36">
        <v>0</v>
      </c>
      <c r="I15" s="36">
        <v>0</v>
      </c>
      <c r="J15" s="36">
        <v>0</v>
      </c>
      <c r="K15" s="36">
        <v>0</v>
      </c>
      <c r="L15" s="36">
        <v>1.7669999999999999</v>
      </c>
      <c r="M15" s="36">
        <v>0</v>
      </c>
      <c r="N15" s="36">
        <v>1.7669999999999999</v>
      </c>
    </row>
    <row r="16" spans="2:14" ht="28.35" customHeight="1" x14ac:dyDescent="0.2">
      <c r="B16" s="189" t="s">
        <v>426</v>
      </c>
      <c r="C16" s="152">
        <v>104.94199999999999</v>
      </c>
      <c r="D16" s="152">
        <v>293.58499999999998</v>
      </c>
      <c r="E16" s="152">
        <v>58.072000000000003</v>
      </c>
      <c r="F16" s="152">
        <v>0</v>
      </c>
      <c r="G16" s="152">
        <v>3329.84</v>
      </c>
      <c r="H16" s="152">
        <v>150.79900000000001</v>
      </c>
      <c r="I16" s="152">
        <v>0</v>
      </c>
      <c r="J16" s="152">
        <v>2.5270000000000001</v>
      </c>
      <c r="K16" s="152">
        <v>418.07499999999999</v>
      </c>
      <c r="L16" s="152">
        <v>1.7669999999999999</v>
      </c>
      <c r="M16" s="152">
        <v>0</v>
      </c>
      <c r="N16" s="152">
        <v>4359.607</v>
      </c>
    </row>
    <row r="17" spans="2:14" ht="20.100000000000001" customHeight="1" x14ac:dyDescent="0.2">
      <c r="B17" s="735" t="s">
        <v>1118</v>
      </c>
      <c r="C17" s="735"/>
      <c r="D17" s="735"/>
      <c r="E17" s="193"/>
      <c r="F17" s="193"/>
      <c r="G17" s="193"/>
      <c r="H17" s="193"/>
      <c r="I17" s="193"/>
      <c r="J17" s="193"/>
      <c r="K17" s="193"/>
      <c r="L17" s="193"/>
      <c r="M17" s="546"/>
      <c r="N17" s="546"/>
    </row>
    <row r="18" spans="2:14" ht="14.1" customHeight="1" x14ac:dyDescent="0.2"/>
    <row r="19" spans="2:14" ht="20.100000000000001" customHeight="1" x14ac:dyDescent="0.2"/>
    <row r="20" spans="2:14" ht="20.100000000000001" customHeight="1" x14ac:dyDescent="0.2"/>
    <row r="21" spans="2:14" ht="29.1" customHeight="1" x14ac:dyDescent="0.2"/>
    <row r="22" spans="2:14" ht="13.35" customHeight="1" x14ac:dyDescent="0.2"/>
    <row r="23" spans="2:14" ht="26.65" customHeight="1" x14ac:dyDescent="0.2"/>
    <row r="24" spans="2:14" ht="26.65" customHeight="1" x14ac:dyDescent="0.2"/>
    <row r="25" spans="2:14" ht="28.35" customHeight="1" x14ac:dyDescent="0.2"/>
    <row r="26" spans="2:14" ht="28.35" customHeight="1" x14ac:dyDescent="0.2"/>
    <row r="27" spans="2:14" ht="28.35" customHeight="1" x14ac:dyDescent="0.2"/>
    <row r="28" spans="2:14" ht="28.35" customHeight="1" x14ac:dyDescent="0.2"/>
    <row r="29" spans="2:14" ht="28.35" customHeight="1" x14ac:dyDescent="0.2"/>
    <row r="30" spans="2:14" ht="28.35" customHeight="1" x14ac:dyDescent="0.2"/>
    <row r="31" spans="2:14" ht="28.35" customHeight="1" x14ac:dyDescent="0.2"/>
    <row r="32" spans="2:14" ht="28.35" customHeight="1" x14ac:dyDescent="0.2"/>
    <row r="33" ht="28.35" customHeight="1" x14ac:dyDescent="0.2"/>
    <row r="34" ht="28.35" customHeight="1" x14ac:dyDescent="0.2"/>
    <row r="35" ht="28.35" customHeight="1" x14ac:dyDescent="0.2"/>
    <row r="36" ht="20.100000000000001" customHeight="1" x14ac:dyDescent="0.2"/>
    <row r="37" ht="14.1" customHeight="1" x14ac:dyDescent="0.2"/>
    <row r="38" ht="20.100000000000001" customHeight="1" x14ac:dyDescent="0.2"/>
    <row r="39" ht="20.100000000000001" customHeight="1" x14ac:dyDescent="0.2"/>
    <row r="40" ht="29.1" customHeight="1" x14ac:dyDescent="0.2"/>
    <row r="41" ht="13.35" customHeight="1" x14ac:dyDescent="0.2"/>
    <row r="42" ht="26.65" customHeight="1" x14ac:dyDescent="0.2"/>
    <row r="43" ht="26.65" customHeight="1" x14ac:dyDescent="0.2"/>
    <row r="44" ht="28.35" customHeight="1" x14ac:dyDescent="0.2"/>
    <row r="45" ht="28.35" customHeight="1" x14ac:dyDescent="0.2"/>
    <row r="46" ht="28.35" customHeight="1" x14ac:dyDescent="0.2"/>
    <row r="47" ht="28.35" customHeight="1" x14ac:dyDescent="0.2"/>
    <row r="48" ht="28.35" customHeight="1" x14ac:dyDescent="0.2"/>
    <row r="49" ht="28.35" customHeight="1" x14ac:dyDescent="0.2"/>
    <row r="50" ht="28.35" customHeight="1" x14ac:dyDescent="0.2"/>
    <row r="51" ht="28.35" customHeight="1" x14ac:dyDescent="0.2"/>
    <row r="52" ht="28.35" customHeight="1" x14ac:dyDescent="0.2"/>
    <row r="53" ht="28.35" customHeight="1" x14ac:dyDescent="0.2"/>
    <row r="54" ht="28.35" customHeight="1" x14ac:dyDescent="0.2"/>
    <row r="55" ht="20.100000000000001" customHeight="1" x14ac:dyDescent="0.2"/>
  </sheetData>
  <mergeCells count="5">
    <mergeCell ref="B4:B5"/>
    <mergeCell ref="C4:M4"/>
    <mergeCell ref="B2:N2"/>
    <mergeCell ref="N4:N5"/>
    <mergeCell ref="B17:D17"/>
  </mergeCells>
  <printOptions horizontalCentered="1"/>
  <pageMargins left="0.25" right="0.25" top="0.75" bottom="0.75" header="0.3" footer="0.3"/>
  <pageSetup paperSize="9" scale="65"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D77"/>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75.0" collapsed="false"/>
    <col min="3" max="3" customWidth="true" width="18.28515625" collapsed="false"/>
    <col min="4" max="4" customWidth="true" width="20.42578125" collapsed="false"/>
  </cols>
  <sheetData>
    <row r="1" spans="2:4" ht="14.1" customHeight="1" x14ac:dyDescent="0.2">
      <c r="B1" s="173"/>
      <c r="C1" s="12"/>
      <c r="D1" s="12"/>
    </row>
    <row r="2" spans="2:4" ht="16.7" customHeight="1" x14ac:dyDescent="0.2">
      <c r="B2" s="727" t="s">
        <v>1119</v>
      </c>
      <c r="C2" s="727"/>
      <c r="D2" s="727"/>
    </row>
    <row r="3" spans="2:4" ht="16.7" customHeight="1" x14ac:dyDescent="0.2">
      <c r="B3" s="98" t="s">
        <v>106</v>
      </c>
      <c r="C3" s="181"/>
      <c r="D3" s="181"/>
    </row>
    <row r="4" spans="2:4" ht="38.25" customHeight="1" x14ac:dyDescent="0.2">
      <c r="B4" s="547"/>
      <c r="C4" s="42" t="s">
        <v>1092</v>
      </c>
      <c r="D4" s="312" t="s">
        <v>1093</v>
      </c>
    </row>
    <row r="5" spans="2:4" ht="15.75" customHeight="1" x14ac:dyDescent="0.2">
      <c r="B5" s="189" t="s">
        <v>1120</v>
      </c>
      <c r="C5" s="153"/>
      <c r="D5" s="548">
        <v>56.35</v>
      </c>
    </row>
    <row r="6" spans="2:4" ht="22.5" customHeight="1" x14ac:dyDescent="0.2">
      <c r="B6" s="337" t="s">
        <v>1121</v>
      </c>
      <c r="C6" s="179">
        <v>394.95299999999997</v>
      </c>
      <c r="D6" s="179">
        <v>16.853999999999999</v>
      </c>
    </row>
    <row r="7" spans="2:4" ht="15.75" customHeight="1" x14ac:dyDescent="0.2">
      <c r="B7" s="70" t="s">
        <v>1122</v>
      </c>
      <c r="C7" s="40">
        <v>248.101</v>
      </c>
      <c r="D7" s="40">
        <v>8.6219999999999999</v>
      </c>
    </row>
    <row r="8" spans="2:4" ht="15.75" customHeight="1" x14ac:dyDescent="0.2">
      <c r="B8" s="71" t="s">
        <v>1123</v>
      </c>
      <c r="C8" s="36">
        <v>33.753</v>
      </c>
      <c r="D8" s="36">
        <v>5.97</v>
      </c>
    </row>
    <row r="9" spans="2:4" ht="15.75" customHeight="1" x14ac:dyDescent="0.2">
      <c r="B9" s="70" t="s">
        <v>1124</v>
      </c>
      <c r="C9" s="40">
        <v>113.099</v>
      </c>
      <c r="D9" s="40">
        <v>2.262</v>
      </c>
    </row>
    <row r="10" spans="2:4" ht="22.5" customHeight="1" x14ac:dyDescent="0.2">
      <c r="B10" s="71" t="s">
        <v>1125</v>
      </c>
      <c r="C10" s="36">
        <v>0</v>
      </c>
      <c r="D10" s="36">
        <v>0</v>
      </c>
    </row>
    <row r="11" spans="2:4" ht="15.75" customHeight="1" x14ac:dyDescent="0.2">
      <c r="B11" s="82" t="s">
        <v>1126</v>
      </c>
      <c r="C11" s="40">
        <v>0</v>
      </c>
      <c r="D11" s="53"/>
    </row>
    <row r="12" spans="2:4" ht="15.75" customHeight="1" x14ac:dyDescent="0.2">
      <c r="B12" s="80" t="s">
        <v>1127</v>
      </c>
      <c r="C12" s="36">
        <v>18.684000000000001</v>
      </c>
      <c r="D12" s="36">
        <v>3.7370000000000001</v>
      </c>
    </row>
    <row r="13" spans="2:4" ht="15.75" customHeight="1" x14ac:dyDescent="0.2">
      <c r="B13" s="82" t="s">
        <v>1128</v>
      </c>
      <c r="C13" s="40">
        <v>117.063</v>
      </c>
      <c r="D13" s="40">
        <v>35.759</v>
      </c>
    </row>
    <row r="14" spans="2:4" ht="15.75" customHeight="1" x14ac:dyDescent="0.2">
      <c r="B14" s="80" t="s">
        <v>1129</v>
      </c>
      <c r="C14" s="36">
        <v>0</v>
      </c>
      <c r="D14" s="36">
        <v>0</v>
      </c>
    </row>
    <row r="15" spans="2:4" ht="15.75" customHeight="1" x14ac:dyDescent="0.2">
      <c r="B15" s="189" t="s">
        <v>1130</v>
      </c>
      <c r="C15" s="153"/>
      <c r="D15" s="152">
        <v>0</v>
      </c>
    </row>
    <row r="16" spans="2:4" ht="22.5" customHeight="1" x14ac:dyDescent="0.2">
      <c r="B16" s="337" t="s">
        <v>1131</v>
      </c>
      <c r="C16" s="179">
        <v>0</v>
      </c>
      <c r="D16" s="179">
        <v>0</v>
      </c>
    </row>
    <row r="17" spans="2:4" ht="15.75" customHeight="1" x14ac:dyDescent="0.2">
      <c r="B17" s="70" t="s">
        <v>1122</v>
      </c>
      <c r="C17" s="40">
        <v>0</v>
      </c>
      <c r="D17" s="40">
        <v>0</v>
      </c>
    </row>
    <row r="18" spans="2:4" ht="15.75" customHeight="1" x14ac:dyDescent="0.2">
      <c r="B18" s="71" t="s">
        <v>1123</v>
      </c>
      <c r="C18" s="36">
        <v>0</v>
      </c>
      <c r="D18" s="36">
        <v>0</v>
      </c>
    </row>
    <row r="19" spans="2:4" ht="15.75" customHeight="1" x14ac:dyDescent="0.2">
      <c r="B19" s="70" t="s">
        <v>1124</v>
      </c>
      <c r="C19" s="40">
        <v>0</v>
      </c>
      <c r="D19" s="40">
        <v>0</v>
      </c>
    </row>
    <row r="20" spans="2:4" ht="22.5" customHeight="1" x14ac:dyDescent="0.2">
      <c r="B20" s="71" t="s">
        <v>1125</v>
      </c>
      <c r="C20" s="36">
        <v>0</v>
      </c>
      <c r="D20" s="36">
        <v>0</v>
      </c>
    </row>
    <row r="21" spans="2:4" ht="15.75" customHeight="1" x14ac:dyDescent="0.2">
      <c r="B21" s="82" t="s">
        <v>1126</v>
      </c>
      <c r="C21" s="40">
        <v>0</v>
      </c>
      <c r="D21" s="53"/>
    </row>
    <row r="22" spans="2:4" ht="15.75" customHeight="1" x14ac:dyDescent="0.2">
      <c r="B22" s="80" t="s">
        <v>1127</v>
      </c>
      <c r="C22" s="36">
        <v>0</v>
      </c>
      <c r="D22" s="36">
        <v>0</v>
      </c>
    </row>
    <row r="23" spans="2:4" ht="15.75" customHeight="1" x14ac:dyDescent="0.2">
      <c r="B23" s="82" t="s">
        <v>1128</v>
      </c>
      <c r="C23" s="40">
        <v>0</v>
      </c>
      <c r="D23" s="40">
        <v>0</v>
      </c>
    </row>
    <row r="24" spans="2:4" ht="15.75" customHeight="1" x14ac:dyDescent="0.2">
      <c r="B24" s="80" t="s">
        <v>1129</v>
      </c>
      <c r="C24" s="36">
        <v>0</v>
      </c>
      <c r="D24" s="36">
        <v>0</v>
      </c>
    </row>
    <row r="25" spans="2:4" ht="19.149999999999999" customHeight="1" x14ac:dyDescent="0.2"/>
    <row r="26" spans="2:4" ht="14.1" customHeight="1" x14ac:dyDescent="0.2"/>
    <row r="27" spans="2:4" ht="14.1" customHeight="1" x14ac:dyDescent="0.2"/>
    <row r="28" spans="2:4" ht="16.7" customHeight="1" x14ac:dyDescent="0.2"/>
    <row r="29" spans="2:4" ht="16.7" customHeight="1" x14ac:dyDescent="0.2"/>
    <row r="30" spans="2:4" ht="37.5" customHeight="1" x14ac:dyDescent="0.2"/>
    <row r="31" spans="2:4" ht="28.35" customHeight="1" x14ac:dyDescent="0.2"/>
    <row r="32" spans="2:4" ht="39.200000000000003" customHeight="1" x14ac:dyDescent="0.2"/>
    <row r="33" ht="28.35" customHeight="1" x14ac:dyDescent="0.2"/>
    <row r="34" ht="28.35" customHeight="1" x14ac:dyDescent="0.2"/>
    <row r="35" ht="28.35" customHeight="1" x14ac:dyDescent="0.2"/>
    <row r="36" ht="28.35" customHeight="1" x14ac:dyDescent="0.2"/>
    <row r="37" ht="28.35" customHeight="1" x14ac:dyDescent="0.2"/>
    <row r="38" ht="28.35" customHeight="1" x14ac:dyDescent="0.2"/>
    <row r="39" ht="28.35" customHeight="1" x14ac:dyDescent="0.2"/>
    <row r="40" ht="28.35" customHeight="1" x14ac:dyDescent="0.2"/>
    <row r="41" ht="28.35" customHeight="1" x14ac:dyDescent="0.2"/>
    <row r="42" ht="44.1" customHeight="1" x14ac:dyDescent="0.2"/>
    <row r="43" ht="28.35" customHeight="1" x14ac:dyDescent="0.2"/>
    <row r="44" ht="28.35" customHeight="1" x14ac:dyDescent="0.2"/>
    <row r="45" ht="28.35" customHeight="1" x14ac:dyDescent="0.2"/>
    <row r="46" ht="28.35" customHeight="1" x14ac:dyDescent="0.2"/>
    <row r="47" ht="28.35" customHeight="1" x14ac:dyDescent="0.2"/>
    <row r="48" ht="28.35" customHeight="1" x14ac:dyDescent="0.2"/>
    <row r="49" ht="28.35" customHeight="1" x14ac:dyDescent="0.2"/>
    <row r="50" ht="28.35" customHeight="1" x14ac:dyDescent="0.2"/>
    <row r="51" ht="14.1" customHeight="1" x14ac:dyDescent="0.2"/>
    <row r="52" ht="14.1" customHeight="1" x14ac:dyDescent="0.2"/>
    <row r="53" ht="14.1" customHeight="1" x14ac:dyDescent="0.2"/>
    <row r="54" ht="16.7" customHeight="1" x14ac:dyDescent="0.2"/>
    <row r="55" ht="16.7" customHeight="1" x14ac:dyDescent="0.2"/>
    <row r="56" ht="37.5" customHeight="1" x14ac:dyDescent="0.2"/>
    <row r="57" ht="28.35" customHeight="1" x14ac:dyDescent="0.2"/>
    <row r="58" ht="39.200000000000003" customHeight="1" x14ac:dyDescent="0.2"/>
    <row r="59" ht="28.35" customHeight="1" x14ac:dyDescent="0.2"/>
    <row r="60" ht="28.35" customHeight="1" x14ac:dyDescent="0.2"/>
    <row r="61" ht="28.35" customHeight="1" x14ac:dyDescent="0.2"/>
    <row r="62" ht="28.35" customHeight="1" x14ac:dyDescent="0.2"/>
    <row r="63" ht="28.35" customHeight="1" x14ac:dyDescent="0.2"/>
    <row r="64" ht="28.35" customHeight="1" x14ac:dyDescent="0.2"/>
    <row r="65" ht="28.35" customHeight="1" x14ac:dyDescent="0.2"/>
    <row r="66" ht="28.35" customHeight="1" x14ac:dyDescent="0.2"/>
    <row r="67" ht="28.35" customHeight="1" x14ac:dyDescent="0.2"/>
    <row r="68" ht="44.1" customHeight="1" x14ac:dyDescent="0.2"/>
    <row r="69" ht="28.35" customHeight="1" x14ac:dyDescent="0.2"/>
    <row r="70" ht="28.35" customHeight="1" x14ac:dyDescent="0.2"/>
    <row r="71" ht="28.35" customHeight="1" x14ac:dyDescent="0.2"/>
    <row r="72" ht="28.35" customHeight="1" x14ac:dyDescent="0.2"/>
    <row r="73" ht="28.35" customHeight="1" x14ac:dyDescent="0.2"/>
    <row r="74" ht="28.35" customHeight="1" x14ac:dyDescent="0.2"/>
    <row r="75" ht="28.35" customHeight="1" x14ac:dyDescent="0.2"/>
    <row r="76" ht="28.35" customHeight="1" x14ac:dyDescent="0.2"/>
    <row r="77" ht="14.1" customHeight="1" x14ac:dyDescent="0.2"/>
  </sheetData>
  <mergeCells count="1">
    <mergeCell ref="B2:D2"/>
  </mergeCells>
  <printOptions horizontalCentered="1"/>
  <pageMargins left="0.25" right="0.25" top="0.75" bottom="0.75" header="0.3" footer="0.3"/>
  <pageSetup paperSize="9" scale="65"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L49"/>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6.28515625" collapsed="false"/>
    <col min="3" max="6" customWidth="true" width="13.140625" collapsed="false"/>
    <col min="7" max="7" customWidth="true" width="14.0" collapsed="false"/>
    <col min="8" max="8" customWidth="true" width="13.140625" collapsed="false"/>
    <col min="9" max="9" customWidth="true" width="19.140625" collapsed="false"/>
    <col min="10" max="10" customWidth="true" width="12.140625" collapsed="false"/>
    <col min="11" max="11" customWidth="true" width="13.140625" collapsed="false"/>
  </cols>
  <sheetData>
    <row r="1" spans="2:12" ht="14.1" customHeight="1" x14ac:dyDescent="0.2">
      <c r="B1" s="12"/>
      <c r="C1" s="12"/>
      <c r="D1" s="12"/>
      <c r="E1" s="12"/>
      <c r="F1" s="12"/>
      <c r="G1" s="12"/>
      <c r="H1" s="12"/>
      <c r="I1" s="12"/>
      <c r="J1" s="12"/>
      <c r="K1" s="12"/>
    </row>
    <row r="2" spans="2:12" ht="16.7" customHeight="1" x14ac:dyDescent="0.2">
      <c r="B2" s="727" t="s">
        <v>1132</v>
      </c>
      <c r="C2" s="727"/>
      <c r="D2" s="727"/>
      <c r="E2" s="727"/>
      <c r="F2" s="727"/>
      <c r="G2" s="727"/>
      <c r="H2" s="102"/>
      <c r="I2" s="102"/>
      <c r="J2" s="102"/>
      <c r="K2" s="102"/>
    </row>
    <row r="3" spans="2:12" ht="13.35" customHeight="1" x14ac:dyDescent="0.2">
      <c r="B3" s="815" t="s">
        <v>106</v>
      </c>
      <c r="C3" s="815"/>
      <c r="D3" s="815"/>
      <c r="E3" s="815"/>
      <c r="F3" s="815"/>
      <c r="G3" s="181"/>
      <c r="H3" s="181"/>
      <c r="I3" s="181"/>
      <c r="J3" s="181"/>
      <c r="K3" s="181"/>
    </row>
    <row r="4" spans="2:12" ht="14.1" customHeight="1" x14ac:dyDescent="0.2">
      <c r="B4" s="12"/>
      <c r="C4" s="12"/>
      <c r="D4" s="12"/>
      <c r="E4" s="12"/>
      <c r="F4" s="12"/>
      <c r="G4" s="12"/>
      <c r="H4" s="12"/>
      <c r="I4" s="12"/>
      <c r="J4" s="12"/>
      <c r="K4" s="12"/>
    </row>
    <row r="5" spans="2:12" ht="58.35" customHeight="1" x14ac:dyDescent="0.2">
      <c r="B5" s="54"/>
      <c r="C5" s="29" t="s">
        <v>1092</v>
      </c>
      <c r="D5" s="33" t="s">
        <v>1133</v>
      </c>
      <c r="E5" s="33" t="s">
        <v>1134</v>
      </c>
      <c r="F5" s="33" t="s">
        <v>1135</v>
      </c>
      <c r="G5" s="33" t="s">
        <v>1136</v>
      </c>
      <c r="H5" s="33" t="s">
        <v>1093</v>
      </c>
      <c r="I5" s="33" t="s">
        <v>1137</v>
      </c>
      <c r="J5" s="42" t="s">
        <v>1138</v>
      </c>
      <c r="K5" s="42" t="s">
        <v>735</v>
      </c>
    </row>
    <row r="6" spans="2:12" ht="28.35" customHeight="1" x14ac:dyDescent="0.2">
      <c r="B6" s="82" t="s">
        <v>1139</v>
      </c>
      <c r="C6" s="40">
        <v>0</v>
      </c>
      <c r="D6" s="64">
        <v>0</v>
      </c>
      <c r="E6" s="40">
        <v>0</v>
      </c>
      <c r="F6" s="64">
        <v>0</v>
      </c>
      <c r="G6" s="40">
        <v>0</v>
      </c>
      <c r="H6" s="40">
        <v>0</v>
      </c>
      <c r="I6" s="64">
        <v>0</v>
      </c>
      <c r="J6" s="40">
        <v>0</v>
      </c>
      <c r="K6" s="40">
        <v>0</v>
      </c>
    </row>
    <row r="7" spans="2:12" ht="28.35" customHeight="1" x14ac:dyDescent="0.2">
      <c r="B7" s="80" t="s">
        <v>1140</v>
      </c>
      <c r="C7" s="36">
        <v>0</v>
      </c>
      <c r="D7" s="65">
        <v>0</v>
      </c>
      <c r="E7" s="36">
        <v>0</v>
      </c>
      <c r="F7" s="65">
        <v>0</v>
      </c>
      <c r="G7" s="36">
        <v>0</v>
      </c>
      <c r="H7" s="36">
        <v>0</v>
      </c>
      <c r="I7" s="65">
        <v>0</v>
      </c>
      <c r="J7" s="36">
        <v>0</v>
      </c>
      <c r="K7" s="36">
        <v>0</v>
      </c>
    </row>
    <row r="8" spans="2:12" ht="28.35" customHeight="1" x14ac:dyDescent="0.2">
      <c r="B8" s="82" t="s">
        <v>1141</v>
      </c>
      <c r="C8" s="40">
        <v>0</v>
      </c>
      <c r="D8" s="64">
        <v>0</v>
      </c>
      <c r="E8" s="40">
        <v>0</v>
      </c>
      <c r="F8" s="64">
        <v>0</v>
      </c>
      <c r="G8" s="40">
        <v>0</v>
      </c>
      <c r="H8" s="40">
        <v>0</v>
      </c>
      <c r="I8" s="64">
        <v>0</v>
      </c>
      <c r="J8" s="40">
        <v>0</v>
      </c>
      <c r="K8" s="40">
        <v>0</v>
      </c>
    </row>
    <row r="9" spans="2:12" ht="28.35" customHeight="1" x14ac:dyDescent="0.2">
      <c r="B9" s="80" t="s">
        <v>1142</v>
      </c>
      <c r="C9" s="36">
        <v>0</v>
      </c>
      <c r="D9" s="65">
        <v>0</v>
      </c>
      <c r="E9" s="36">
        <v>0</v>
      </c>
      <c r="F9" s="65">
        <v>0</v>
      </c>
      <c r="G9" s="36">
        <v>0</v>
      </c>
      <c r="H9" s="36">
        <v>0</v>
      </c>
      <c r="I9" s="65">
        <v>0</v>
      </c>
      <c r="J9" s="36">
        <v>0</v>
      </c>
      <c r="K9" s="36">
        <v>0</v>
      </c>
    </row>
    <row r="10" spans="2:12" ht="28.35" customHeight="1" x14ac:dyDescent="0.2">
      <c r="B10" s="82" t="s">
        <v>1143</v>
      </c>
      <c r="C10" s="40">
        <v>279.97300000000001</v>
      </c>
      <c r="D10" s="53"/>
      <c r="E10" s="40">
        <v>342</v>
      </c>
      <c r="F10" s="53"/>
      <c r="G10" s="53"/>
      <c r="H10" s="40">
        <v>180.74600000000001</v>
      </c>
      <c r="I10" s="64">
        <v>0.64600000000000002</v>
      </c>
      <c r="J10" s="40">
        <v>12.045999999999999</v>
      </c>
      <c r="K10" s="40">
        <v>0</v>
      </c>
    </row>
    <row r="11" spans="2:12" ht="28.35" customHeight="1" x14ac:dyDescent="0.2">
      <c r="B11" s="80" t="s">
        <v>1144</v>
      </c>
      <c r="C11" s="36">
        <v>828.42600000000004</v>
      </c>
      <c r="D11" s="65">
        <v>2.1000000000000001E-2</v>
      </c>
      <c r="E11" s="36">
        <v>1971</v>
      </c>
      <c r="F11" s="65">
        <v>0.438</v>
      </c>
      <c r="G11" s="36">
        <v>2</v>
      </c>
      <c r="H11" s="36">
        <v>571.23800000000006</v>
      </c>
      <c r="I11" s="65">
        <v>0.69</v>
      </c>
      <c r="J11" s="36">
        <v>7.798</v>
      </c>
      <c r="K11" s="36">
        <v>0</v>
      </c>
    </row>
    <row r="12" spans="2:12" ht="28.35" customHeight="1" x14ac:dyDescent="0.2">
      <c r="B12" s="82" t="s">
        <v>1145</v>
      </c>
      <c r="C12" s="40">
        <v>26.326000000000001</v>
      </c>
      <c r="D12" s="64">
        <v>1.4E-2</v>
      </c>
      <c r="E12" s="40">
        <v>1471</v>
      </c>
      <c r="F12" s="64">
        <v>0.42</v>
      </c>
      <c r="G12" s="40">
        <v>0</v>
      </c>
      <c r="H12" s="40">
        <v>5.7889999999999997</v>
      </c>
      <c r="I12" s="64">
        <v>0.21990000000000001</v>
      </c>
      <c r="J12" s="40">
        <v>0.156</v>
      </c>
      <c r="K12" s="40">
        <v>0</v>
      </c>
    </row>
    <row r="13" spans="2:12" ht="28.35" customHeight="1" x14ac:dyDescent="0.2">
      <c r="B13" s="77" t="s">
        <v>426</v>
      </c>
      <c r="C13" s="78">
        <v>1134.7249999999999</v>
      </c>
      <c r="D13" s="549">
        <v>2.1000000000000001E-2</v>
      </c>
      <c r="E13" s="78">
        <v>3784</v>
      </c>
      <c r="F13" s="549">
        <v>0.437</v>
      </c>
      <c r="G13" s="78">
        <v>2</v>
      </c>
      <c r="H13" s="78">
        <v>757.77300000000002</v>
      </c>
      <c r="I13" s="549">
        <v>0.66813999999999996</v>
      </c>
      <c r="J13" s="78">
        <v>20</v>
      </c>
      <c r="K13" s="78">
        <v>0</v>
      </c>
    </row>
    <row r="14" spans="2:12" ht="27.6" customHeight="1" x14ac:dyDescent="0.2">
      <c r="B14" s="728" t="s">
        <v>1146</v>
      </c>
      <c r="C14" s="728"/>
      <c r="D14" s="728"/>
      <c r="E14" s="728"/>
      <c r="F14" s="728"/>
      <c r="G14" s="728"/>
      <c r="H14" s="728"/>
      <c r="I14" s="728"/>
      <c r="J14" s="728"/>
      <c r="K14" s="728"/>
    </row>
    <row r="15" spans="2:12" ht="15.75" customHeight="1" x14ac:dyDescent="0.2"/>
    <row r="16" spans="2:12" ht="14.1" customHeight="1" x14ac:dyDescent="0.2">
      <c r="L16" s="1"/>
    </row>
    <row r="17" ht="14.1" customHeight="1" x14ac:dyDescent="0.2"/>
    <row r="18" ht="16.7" customHeight="1" x14ac:dyDescent="0.2"/>
    <row r="19" ht="13.35" customHeight="1" x14ac:dyDescent="0.2"/>
    <row r="20" ht="14.1" customHeight="1" x14ac:dyDescent="0.2"/>
    <row r="21" ht="58.35" customHeight="1" x14ac:dyDescent="0.2"/>
    <row r="22" ht="28.35" customHeight="1" x14ac:dyDescent="0.2"/>
    <row r="23" ht="28.35" customHeight="1" x14ac:dyDescent="0.2"/>
    <row r="24" ht="28.35" customHeight="1" x14ac:dyDescent="0.2"/>
    <row r="25" ht="28.35" customHeight="1" x14ac:dyDescent="0.2"/>
    <row r="26" ht="28.35" customHeight="1" x14ac:dyDescent="0.2"/>
    <row r="27" ht="28.35" customHeight="1" x14ac:dyDescent="0.2"/>
    <row r="28" ht="28.35" customHeight="1" x14ac:dyDescent="0.2"/>
    <row r="29" ht="28.35" customHeight="1" x14ac:dyDescent="0.2"/>
    <row r="30" ht="27.6" customHeight="1" x14ac:dyDescent="0.2"/>
    <row r="31" ht="14.1" customHeight="1" x14ac:dyDescent="0.2"/>
    <row r="32" ht="14.1" customHeight="1" x14ac:dyDescent="0.2"/>
    <row r="33" ht="14.1" customHeight="1" x14ac:dyDescent="0.2"/>
    <row r="34" ht="16.7" customHeight="1" x14ac:dyDescent="0.2"/>
    <row r="35" ht="13.35" customHeight="1" x14ac:dyDescent="0.2"/>
    <row r="36" ht="14.1" customHeight="1" x14ac:dyDescent="0.2"/>
    <row r="37" ht="57.6" customHeight="1" x14ac:dyDescent="0.2"/>
    <row r="38" ht="28.35" customHeight="1" x14ac:dyDescent="0.2"/>
    <row r="39" ht="28.35" customHeight="1" x14ac:dyDescent="0.2"/>
    <row r="40" ht="28.35" customHeight="1" x14ac:dyDescent="0.2"/>
    <row r="41" ht="28.35" customHeight="1" x14ac:dyDescent="0.2"/>
    <row r="42" ht="28.35" customHeight="1" x14ac:dyDescent="0.2"/>
    <row r="43" ht="28.35" customHeight="1" x14ac:dyDescent="0.2"/>
    <row r="44" ht="28.35" customHeight="1" x14ac:dyDescent="0.2"/>
    <row r="45" ht="28.35" customHeight="1" x14ac:dyDescent="0.2"/>
    <row r="46" ht="27.6" customHeight="1" x14ac:dyDescent="0.2"/>
    <row r="47" ht="14.1" customHeight="1" x14ac:dyDescent="0.2"/>
    <row r="48" ht="15" customHeight="1" x14ac:dyDescent="0.2"/>
    <row r="49" ht="15" customHeight="1" x14ac:dyDescent="0.2"/>
  </sheetData>
  <mergeCells count="3">
    <mergeCell ref="B14:K14"/>
    <mergeCell ref="B2:G2"/>
    <mergeCell ref="B3:F3"/>
  </mergeCells>
  <printOptions horizontalCentered="1"/>
  <pageMargins left="0.25" right="0.25" top="0.75" bottom="0.75" header="0.3" footer="0.3"/>
  <pageSetup paperSize="9" scale="65"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J233"/>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11.85546875" collapsed="false"/>
    <col min="3" max="3" customWidth="true" width="13.7109375" collapsed="false"/>
    <col min="4" max="7" customWidth="true" width="13.85546875" collapsed="false"/>
    <col min="8" max="9" customWidth="true" width="15.28515625" collapsed="false"/>
    <col min="10" max="10" customWidth="true" width="18.5703125" collapsed="false"/>
  </cols>
  <sheetData>
    <row r="1" spans="2:10" ht="16.7" customHeight="1" x14ac:dyDescent="0.25">
      <c r="B1" s="143"/>
      <c r="C1" s="143"/>
      <c r="D1" s="143"/>
      <c r="E1" s="143"/>
      <c r="F1" s="143"/>
      <c r="G1" s="143"/>
      <c r="H1" s="143"/>
      <c r="I1" s="143"/>
      <c r="J1" s="143"/>
    </row>
    <row r="2" spans="2:10" ht="20.100000000000001" customHeight="1" x14ac:dyDescent="0.2">
      <c r="B2" s="727" t="s">
        <v>1147</v>
      </c>
      <c r="C2" s="727"/>
      <c r="D2" s="727"/>
      <c r="E2" s="727"/>
      <c r="F2" s="727"/>
      <c r="G2" s="727"/>
      <c r="H2" s="727"/>
      <c r="I2" s="727"/>
      <c r="J2" s="727"/>
    </row>
    <row r="3" spans="2:10" ht="16.7" customHeight="1" x14ac:dyDescent="0.2">
      <c r="B3" s="731" t="s">
        <v>106</v>
      </c>
      <c r="C3" s="731"/>
      <c r="D3" s="181"/>
      <c r="E3" s="181"/>
      <c r="F3" s="181"/>
      <c r="G3" s="181"/>
      <c r="H3" s="145"/>
      <c r="I3" s="181"/>
      <c r="J3" s="181"/>
    </row>
    <row r="4" spans="2:10" ht="16.7" customHeight="1" x14ac:dyDescent="0.25">
      <c r="B4" s="143"/>
      <c r="C4" s="143"/>
      <c r="D4" s="143"/>
      <c r="E4" s="143"/>
      <c r="F4" s="143"/>
      <c r="G4" s="143"/>
      <c r="H4" s="143"/>
      <c r="I4" s="143"/>
      <c r="J4" s="143"/>
    </row>
    <row r="5" spans="2:10" ht="52.5" customHeight="1" x14ac:dyDescent="0.2">
      <c r="B5" s="550"/>
      <c r="C5" s="551" t="s">
        <v>755</v>
      </c>
      <c r="D5" s="552" t="s">
        <v>1148</v>
      </c>
      <c r="E5" s="552" t="s">
        <v>1133</v>
      </c>
      <c r="F5" s="552" t="s">
        <v>1134</v>
      </c>
      <c r="G5" s="552" t="s">
        <v>1135</v>
      </c>
      <c r="H5" s="552" t="s">
        <v>1136</v>
      </c>
      <c r="I5" s="552" t="s">
        <v>1093</v>
      </c>
      <c r="J5" s="552" t="s">
        <v>1137</v>
      </c>
    </row>
    <row r="6" spans="2:10" ht="16.7" customHeight="1" x14ac:dyDescent="0.2">
      <c r="B6" s="816" t="s">
        <v>1139</v>
      </c>
      <c r="C6" s="816"/>
      <c r="D6" s="816"/>
      <c r="E6" s="816"/>
      <c r="F6" s="816"/>
      <c r="G6" s="816"/>
      <c r="H6" s="816"/>
      <c r="I6" s="816"/>
      <c r="J6" s="816"/>
    </row>
    <row r="7" spans="2:10" ht="16.7" customHeight="1" x14ac:dyDescent="0.2">
      <c r="B7" s="553"/>
      <c r="C7" s="554" t="s">
        <v>1149</v>
      </c>
      <c r="D7" s="555">
        <v>0</v>
      </c>
      <c r="E7" s="556">
        <v>0</v>
      </c>
      <c r="F7" s="555">
        <v>0</v>
      </c>
      <c r="G7" s="556">
        <v>0</v>
      </c>
      <c r="H7" s="555">
        <v>0</v>
      </c>
      <c r="I7" s="555">
        <v>0</v>
      </c>
      <c r="J7" s="556">
        <v>0</v>
      </c>
    </row>
    <row r="8" spans="2:10" ht="16.7" customHeight="1" x14ac:dyDescent="0.2">
      <c r="B8" s="235"/>
      <c r="C8" s="557" t="s">
        <v>1150</v>
      </c>
      <c r="D8" s="558">
        <v>0</v>
      </c>
      <c r="E8" s="559">
        <v>0</v>
      </c>
      <c r="F8" s="558">
        <v>0</v>
      </c>
      <c r="G8" s="559">
        <v>0</v>
      </c>
      <c r="H8" s="558">
        <v>0</v>
      </c>
      <c r="I8" s="558">
        <v>0</v>
      </c>
      <c r="J8" s="559">
        <v>0</v>
      </c>
    </row>
    <row r="9" spans="2:10" ht="16.7" customHeight="1" x14ac:dyDescent="0.2">
      <c r="B9" s="235"/>
      <c r="C9" s="557" t="s">
        <v>1151</v>
      </c>
      <c r="D9" s="558">
        <v>0</v>
      </c>
      <c r="E9" s="559">
        <v>0</v>
      </c>
      <c r="F9" s="558">
        <v>0</v>
      </c>
      <c r="G9" s="559">
        <v>0</v>
      </c>
      <c r="H9" s="558">
        <v>0</v>
      </c>
      <c r="I9" s="558">
        <v>0</v>
      </c>
      <c r="J9" s="559">
        <v>0</v>
      </c>
    </row>
    <row r="10" spans="2:10" ht="16.7" customHeight="1" x14ac:dyDescent="0.2">
      <c r="B10" s="235"/>
      <c r="C10" s="557" t="s">
        <v>1152</v>
      </c>
      <c r="D10" s="558">
        <v>0</v>
      </c>
      <c r="E10" s="559">
        <v>0</v>
      </c>
      <c r="F10" s="558">
        <v>0</v>
      </c>
      <c r="G10" s="559">
        <v>0</v>
      </c>
      <c r="H10" s="558">
        <v>0</v>
      </c>
      <c r="I10" s="558">
        <v>0</v>
      </c>
      <c r="J10" s="559">
        <v>0</v>
      </c>
    </row>
    <row r="11" spans="2:10" ht="16.7" customHeight="1" x14ac:dyDescent="0.2">
      <c r="B11" s="235"/>
      <c r="C11" s="557" t="s">
        <v>1153</v>
      </c>
      <c r="D11" s="558">
        <v>0</v>
      </c>
      <c r="E11" s="559">
        <v>0</v>
      </c>
      <c r="F11" s="558">
        <v>0</v>
      </c>
      <c r="G11" s="559">
        <v>0</v>
      </c>
      <c r="H11" s="558">
        <v>0</v>
      </c>
      <c r="I11" s="558">
        <v>0</v>
      </c>
      <c r="J11" s="559">
        <v>0</v>
      </c>
    </row>
    <row r="12" spans="2:10" ht="16.7" customHeight="1" x14ac:dyDescent="0.2">
      <c r="B12" s="235"/>
      <c r="C12" s="557" t="s">
        <v>1154</v>
      </c>
      <c r="D12" s="558">
        <v>0</v>
      </c>
      <c r="E12" s="559">
        <v>0</v>
      </c>
      <c r="F12" s="558">
        <v>0</v>
      </c>
      <c r="G12" s="559">
        <v>0</v>
      </c>
      <c r="H12" s="558">
        <v>0</v>
      </c>
      <c r="I12" s="558">
        <v>0</v>
      </c>
      <c r="J12" s="559">
        <v>0</v>
      </c>
    </row>
    <row r="13" spans="2:10" ht="15.75" customHeight="1" x14ac:dyDescent="0.2">
      <c r="B13" s="235"/>
      <c r="C13" s="557" t="s">
        <v>1155</v>
      </c>
      <c r="D13" s="558">
        <v>0</v>
      </c>
      <c r="E13" s="559">
        <v>0</v>
      </c>
      <c r="F13" s="558">
        <v>0</v>
      </c>
      <c r="G13" s="559">
        <v>0</v>
      </c>
      <c r="H13" s="558">
        <v>0</v>
      </c>
      <c r="I13" s="558">
        <v>0</v>
      </c>
      <c r="J13" s="559">
        <v>0</v>
      </c>
    </row>
    <row r="14" spans="2:10" ht="16.7" customHeight="1" x14ac:dyDescent="0.2">
      <c r="B14" s="235"/>
      <c r="C14" s="557" t="s">
        <v>1156</v>
      </c>
      <c r="D14" s="558">
        <v>0</v>
      </c>
      <c r="E14" s="559">
        <v>0</v>
      </c>
      <c r="F14" s="558">
        <v>0</v>
      </c>
      <c r="G14" s="559">
        <v>0</v>
      </c>
      <c r="H14" s="558">
        <v>0</v>
      </c>
      <c r="I14" s="558">
        <v>0</v>
      </c>
      <c r="J14" s="559">
        <v>0</v>
      </c>
    </row>
    <row r="15" spans="2:10" ht="16.7" customHeight="1" x14ac:dyDescent="0.2">
      <c r="B15" s="560"/>
      <c r="C15" s="561" t="s">
        <v>1157</v>
      </c>
      <c r="D15" s="562">
        <v>0</v>
      </c>
      <c r="E15" s="563">
        <v>0</v>
      </c>
      <c r="F15" s="562">
        <v>0</v>
      </c>
      <c r="G15" s="563">
        <v>0</v>
      </c>
      <c r="H15" s="562">
        <v>0</v>
      </c>
      <c r="I15" s="562">
        <v>0</v>
      </c>
      <c r="J15" s="563">
        <v>0</v>
      </c>
    </row>
    <row r="16" spans="2:10" ht="16.7" customHeight="1" x14ac:dyDescent="0.2">
      <c r="B16" s="816" t="s">
        <v>1140</v>
      </c>
      <c r="C16" s="816"/>
      <c r="D16" s="816"/>
      <c r="E16" s="816"/>
      <c r="F16" s="816"/>
      <c r="G16" s="816"/>
      <c r="H16" s="816"/>
      <c r="I16" s="816"/>
      <c r="J16" s="816"/>
    </row>
    <row r="17" spans="2:10" ht="16.7" customHeight="1" x14ac:dyDescent="0.2">
      <c r="B17" s="553"/>
      <c r="C17" s="554" t="s">
        <v>1149</v>
      </c>
      <c r="D17" s="555">
        <v>0</v>
      </c>
      <c r="E17" s="556">
        <v>0</v>
      </c>
      <c r="F17" s="555">
        <v>0</v>
      </c>
      <c r="G17" s="556">
        <v>0</v>
      </c>
      <c r="H17" s="555">
        <v>0</v>
      </c>
      <c r="I17" s="555">
        <v>0</v>
      </c>
      <c r="J17" s="556">
        <v>0</v>
      </c>
    </row>
    <row r="18" spans="2:10" ht="16.7" customHeight="1" x14ac:dyDescent="0.2">
      <c r="B18" s="235"/>
      <c r="C18" s="557" t="s">
        <v>1150</v>
      </c>
      <c r="D18" s="558">
        <v>0</v>
      </c>
      <c r="E18" s="559">
        <v>0</v>
      </c>
      <c r="F18" s="558">
        <v>0</v>
      </c>
      <c r="G18" s="559">
        <v>0</v>
      </c>
      <c r="H18" s="558">
        <v>0</v>
      </c>
      <c r="I18" s="558">
        <v>0</v>
      </c>
      <c r="J18" s="559">
        <v>0</v>
      </c>
    </row>
    <row r="19" spans="2:10" ht="16.7" customHeight="1" x14ac:dyDescent="0.2">
      <c r="B19" s="235"/>
      <c r="C19" s="557" t="s">
        <v>1151</v>
      </c>
      <c r="D19" s="558">
        <v>0</v>
      </c>
      <c r="E19" s="559">
        <v>0</v>
      </c>
      <c r="F19" s="558">
        <v>0</v>
      </c>
      <c r="G19" s="559">
        <v>0</v>
      </c>
      <c r="H19" s="558">
        <v>0</v>
      </c>
      <c r="I19" s="558">
        <v>0</v>
      </c>
      <c r="J19" s="559">
        <v>0</v>
      </c>
    </row>
    <row r="20" spans="2:10" ht="16.7" customHeight="1" x14ac:dyDescent="0.2">
      <c r="B20" s="235"/>
      <c r="C20" s="557" t="s">
        <v>1152</v>
      </c>
      <c r="D20" s="558">
        <v>0</v>
      </c>
      <c r="E20" s="559">
        <v>0</v>
      </c>
      <c r="F20" s="558">
        <v>0</v>
      </c>
      <c r="G20" s="559">
        <v>0</v>
      </c>
      <c r="H20" s="558">
        <v>0</v>
      </c>
      <c r="I20" s="558">
        <v>0</v>
      </c>
      <c r="J20" s="559">
        <v>0</v>
      </c>
    </row>
    <row r="21" spans="2:10" ht="16.7" customHeight="1" x14ac:dyDescent="0.2">
      <c r="B21" s="235"/>
      <c r="C21" s="557" t="s">
        <v>1153</v>
      </c>
      <c r="D21" s="558">
        <v>0</v>
      </c>
      <c r="E21" s="559">
        <v>0</v>
      </c>
      <c r="F21" s="558">
        <v>0</v>
      </c>
      <c r="G21" s="559">
        <v>0</v>
      </c>
      <c r="H21" s="558">
        <v>0</v>
      </c>
      <c r="I21" s="558">
        <v>0</v>
      </c>
      <c r="J21" s="559">
        <v>0</v>
      </c>
    </row>
    <row r="22" spans="2:10" ht="16.7" customHeight="1" x14ac:dyDescent="0.2">
      <c r="B22" s="235"/>
      <c r="C22" s="557" t="s">
        <v>1154</v>
      </c>
      <c r="D22" s="558">
        <v>0</v>
      </c>
      <c r="E22" s="559">
        <v>0</v>
      </c>
      <c r="F22" s="558">
        <v>0</v>
      </c>
      <c r="G22" s="559">
        <v>0</v>
      </c>
      <c r="H22" s="558">
        <v>0</v>
      </c>
      <c r="I22" s="558">
        <v>0</v>
      </c>
      <c r="J22" s="559">
        <v>0</v>
      </c>
    </row>
    <row r="23" spans="2:10" ht="19.149999999999999" customHeight="1" x14ac:dyDescent="0.2">
      <c r="B23" s="235"/>
      <c r="C23" s="557" t="s">
        <v>1155</v>
      </c>
      <c r="D23" s="558">
        <v>0</v>
      </c>
      <c r="E23" s="559">
        <v>0</v>
      </c>
      <c r="F23" s="558">
        <v>0</v>
      </c>
      <c r="G23" s="559">
        <v>0</v>
      </c>
      <c r="H23" s="558">
        <v>0</v>
      </c>
      <c r="I23" s="558">
        <v>0</v>
      </c>
      <c r="J23" s="559">
        <v>0</v>
      </c>
    </row>
    <row r="24" spans="2:10" ht="16.7" customHeight="1" x14ac:dyDescent="0.2">
      <c r="B24" s="235"/>
      <c r="C24" s="557" t="s">
        <v>1156</v>
      </c>
      <c r="D24" s="558">
        <v>0</v>
      </c>
      <c r="E24" s="559">
        <v>0</v>
      </c>
      <c r="F24" s="558">
        <v>0</v>
      </c>
      <c r="G24" s="559">
        <v>0</v>
      </c>
      <c r="H24" s="558">
        <v>0</v>
      </c>
      <c r="I24" s="558">
        <v>0</v>
      </c>
      <c r="J24" s="559">
        <v>0</v>
      </c>
    </row>
    <row r="25" spans="2:10" ht="16.7" customHeight="1" x14ac:dyDescent="0.2">
      <c r="B25" s="560"/>
      <c r="C25" s="561" t="s">
        <v>1157</v>
      </c>
      <c r="D25" s="562">
        <v>0</v>
      </c>
      <c r="E25" s="563">
        <v>0</v>
      </c>
      <c r="F25" s="562">
        <v>0</v>
      </c>
      <c r="G25" s="563">
        <v>0</v>
      </c>
      <c r="H25" s="562">
        <v>0</v>
      </c>
      <c r="I25" s="562">
        <v>0</v>
      </c>
      <c r="J25" s="563">
        <v>0</v>
      </c>
    </row>
    <row r="26" spans="2:10" ht="16.7" customHeight="1" x14ac:dyDescent="0.2">
      <c r="B26" s="816" t="s">
        <v>1141</v>
      </c>
      <c r="C26" s="816"/>
      <c r="D26" s="816"/>
      <c r="E26" s="816"/>
      <c r="F26" s="816"/>
      <c r="G26" s="816"/>
      <c r="H26" s="816"/>
      <c r="I26" s="816"/>
      <c r="J26" s="816"/>
    </row>
    <row r="27" spans="2:10" ht="16.7" customHeight="1" x14ac:dyDescent="0.2">
      <c r="B27" s="553"/>
      <c r="C27" s="554" t="s">
        <v>1149</v>
      </c>
      <c r="D27" s="555">
        <v>0</v>
      </c>
      <c r="E27" s="556">
        <v>0</v>
      </c>
      <c r="F27" s="555">
        <v>0</v>
      </c>
      <c r="G27" s="556">
        <v>0</v>
      </c>
      <c r="H27" s="555">
        <v>0</v>
      </c>
      <c r="I27" s="555">
        <v>0</v>
      </c>
      <c r="J27" s="556">
        <v>0</v>
      </c>
    </row>
    <row r="28" spans="2:10" ht="16.7" customHeight="1" x14ac:dyDescent="0.2">
      <c r="B28" s="235"/>
      <c r="C28" s="557" t="s">
        <v>1150</v>
      </c>
      <c r="D28" s="558">
        <v>0</v>
      </c>
      <c r="E28" s="559">
        <v>0</v>
      </c>
      <c r="F28" s="558">
        <v>0</v>
      </c>
      <c r="G28" s="559">
        <v>0</v>
      </c>
      <c r="H28" s="558">
        <v>0</v>
      </c>
      <c r="I28" s="558">
        <v>0</v>
      </c>
      <c r="J28" s="559">
        <v>0</v>
      </c>
    </row>
    <row r="29" spans="2:10" ht="16.7" customHeight="1" x14ac:dyDescent="0.2">
      <c r="B29" s="235"/>
      <c r="C29" s="557" t="s">
        <v>1151</v>
      </c>
      <c r="D29" s="558">
        <v>0</v>
      </c>
      <c r="E29" s="559">
        <v>0</v>
      </c>
      <c r="F29" s="558">
        <v>0</v>
      </c>
      <c r="G29" s="559">
        <v>0</v>
      </c>
      <c r="H29" s="558">
        <v>0</v>
      </c>
      <c r="I29" s="558">
        <v>0</v>
      </c>
      <c r="J29" s="559">
        <v>0</v>
      </c>
    </row>
    <row r="30" spans="2:10" ht="16.7" customHeight="1" x14ac:dyDescent="0.2">
      <c r="B30" s="235"/>
      <c r="C30" s="557" t="s">
        <v>1152</v>
      </c>
      <c r="D30" s="558">
        <v>0</v>
      </c>
      <c r="E30" s="559">
        <v>0</v>
      </c>
      <c r="F30" s="558">
        <v>0</v>
      </c>
      <c r="G30" s="559">
        <v>0</v>
      </c>
      <c r="H30" s="558">
        <v>0</v>
      </c>
      <c r="I30" s="558">
        <v>0</v>
      </c>
      <c r="J30" s="559">
        <v>0</v>
      </c>
    </row>
    <row r="31" spans="2:10" ht="16.7" customHeight="1" x14ac:dyDescent="0.2">
      <c r="B31" s="235"/>
      <c r="C31" s="557" t="s">
        <v>1153</v>
      </c>
      <c r="D31" s="558">
        <v>0</v>
      </c>
      <c r="E31" s="559">
        <v>0</v>
      </c>
      <c r="F31" s="558">
        <v>0</v>
      </c>
      <c r="G31" s="559">
        <v>0</v>
      </c>
      <c r="H31" s="558">
        <v>0</v>
      </c>
      <c r="I31" s="558">
        <v>0</v>
      </c>
      <c r="J31" s="559">
        <v>0</v>
      </c>
    </row>
    <row r="32" spans="2:10" ht="16.7" customHeight="1" x14ac:dyDescent="0.2">
      <c r="B32" s="235"/>
      <c r="C32" s="557" t="s">
        <v>1154</v>
      </c>
      <c r="D32" s="558">
        <v>0</v>
      </c>
      <c r="E32" s="559">
        <v>0</v>
      </c>
      <c r="F32" s="558">
        <v>0</v>
      </c>
      <c r="G32" s="559">
        <v>0</v>
      </c>
      <c r="H32" s="558">
        <v>0</v>
      </c>
      <c r="I32" s="558">
        <v>0</v>
      </c>
      <c r="J32" s="559">
        <v>0</v>
      </c>
    </row>
    <row r="33" spans="2:10" ht="15" customHeight="1" x14ac:dyDescent="0.2">
      <c r="B33" s="235"/>
      <c r="C33" s="557" t="s">
        <v>1155</v>
      </c>
      <c r="D33" s="558">
        <v>0</v>
      </c>
      <c r="E33" s="559">
        <v>0</v>
      </c>
      <c r="F33" s="558">
        <v>0</v>
      </c>
      <c r="G33" s="559">
        <v>0</v>
      </c>
      <c r="H33" s="558">
        <v>0</v>
      </c>
      <c r="I33" s="558">
        <v>0</v>
      </c>
      <c r="J33" s="559">
        <v>0</v>
      </c>
    </row>
    <row r="34" spans="2:10" ht="16.7" customHeight="1" x14ac:dyDescent="0.2">
      <c r="B34" s="235"/>
      <c r="C34" s="557" t="s">
        <v>1156</v>
      </c>
      <c r="D34" s="558">
        <v>0</v>
      </c>
      <c r="E34" s="559">
        <v>0</v>
      </c>
      <c r="F34" s="558">
        <v>0</v>
      </c>
      <c r="G34" s="559">
        <v>0</v>
      </c>
      <c r="H34" s="558">
        <v>0</v>
      </c>
      <c r="I34" s="558">
        <v>0</v>
      </c>
      <c r="J34" s="559">
        <v>0</v>
      </c>
    </row>
    <row r="35" spans="2:10" ht="16.7" customHeight="1" x14ac:dyDescent="0.2">
      <c r="B35" s="560"/>
      <c r="C35" s="561" t="s">
        <v>1157</v>
      </c>
      <c r="D35" s="562">
        <v>0</v>
      </c>
      <c r="E35" s="563">
        <v>0</v>
      </c>
      <c r="F35" s="562">
        <v>0</v>
      </c>
      <c r="G35" s="563">
        <v>0</v>
      </c>
      <c r="H35" s="562">
        <v>0</v>
      </c>
      <c r="I35" s="562">
        <v>0</v>
      </c>
      <c r="J35" s="563">
        <v>0</v>
      </c>
    </row>
    <row r="36" spans="2:10" ht="16.7" customHeight="1" x14ac:dyDescent="0.2">
      <c r="B36" s="816" t="s">
        <v>1142</v>
      </c>
      <c r="C36" s="816"/>
      <c r="D36" s="816"/>
      <c r="E36" s="816"/>
      <c r="F36" s="816"/>
      <c r="G36" s="816"/>
      <c r="H36" s="816"/>
      <c r="I36" s="816"/>
      <c r="J36" s="816"/>
    </row>
    <row r="37" spans="2:10" ht="16.7" customHeight="1" x14ac:dyDescent="0.2">
      <c r="B37" s="553"/>
      <c r="C37" s="554" t="s">
        <v>1149</v>
      </c>
      <c r="D37" s="555">
        <v>0</v>
      </c>
      <c r="E37" s="556">
        <v>0</v>
      </c>
      <c r="F37" s="555">
        <v>0</v>
      </c>
      <c r="G37" s="556">
        <v>0</v>
      </c>
      <c r="H37" s="555">
        <v>0</v>
      </c>
      <c r="I37" s="555">
        <v>0</v>
      </c>
      <c r="J37" s="556">
        <v>0</v>
      </c>
    </row>
    <row r="38" spans="2:10" ht="16.7" customHeight="1" x14ac:dyDescent="0.2">
      <c r="B38" s="235"/>
      <c r="C38" s="557" t="s">
        <v>1150</v>
      </c>
      <c r="D38" s="558">
        <v>0</v>
      </c>
      <c r="E38" s="559">
        <v>0</v>
      </c>
      <c r="F38" s="558">
        <v>0</v>
      </c>
      <c r="G38" s="559">
        <v>0</v>
      </c>
      <c r="H38" s="558">
        <v>0</v>
      </c>
      <c r="I38" s="558">
        <v>0</v>
      </c>
      <c r="J38" s="559">
        <v>0</v>
      </c>
    </row>
    <row r="39" spans="2:10" ht="16.7" customHeight="1" x14ac:dyDescent="0.2">
      <c r="B39" s="235"/>
      <c r="C39" s="557" t="s">
        <v>1151</v>
      </c>
      <c r="D39" s="558">
        <v>0</v>
      </c>
      <c r="E39" s="559">
        <v>0</v>
      </c>
      <c r="F39" s="558">
        <v>0</v>
      </c>
      <c r="G39" s="559">
        <v>0</v>
      </c>
      <c r="H39" s="558">
        <v>0</v>
      </c>
      <c r="I39" s="558">
        <v>0</v>
      </c>
      <c r="J39" s="559">
        <v>0</v>
      </c>
    </row>
    <row r="40" spans="2:10" ht="16.7" customHeight="1" x14ac:dyDescent="0.2">
      <c r="B40" s="235"/>
      <c r="C40" s="557" t="s">
        <v>1152</v>
      </c>
      <c r="D40" s="558">
        <v>0</v>
      </c>
      <c r="E40" s="559">
        <v>0</v>
      </c>
      <c r="F40" s="558">
        <v>0</v>
      </c>
      <c r="G40" s="559">
        <v>0</v>
      </c>
      <c r="H40" s="558">
        <v>0</v>
      </c>
      <c r="I40" s="558">
        <v>0</v>
      </c>
      <c r="J40" s="559">
        <v>0</v>
      </c>
    </row>
    <row r="41" spans="2:10" ht="16.7" customHeight="1" x14ac:dyDescent="0.2">
      <c r="B41" s="235"/>
      <c r="C41" s="557" t="s">
        <v>1153</v>
      </c>
      <c r="D41" s="558">
        <v>0</v>
      </c>
      <c r="E41" s="559">
        <v>0</v>
      </c>
      <c r="F41" s="558">
        <v>0</v>
      </c>
      <c r="G41" s="559">
        <v>0</v>
      </c>
      <c r="H41" s="558">
        <v>0</v>
      </c>
      <c r="I41" s="558">
        <v>0</v>
      </c>
      <c r="J41" s="559">
        <v>0</v>
      </c>
    </row>
    <row r="42" spans="2:10" ht="16.7" customHeight="1" x14ac:dyDescent="0.2">
      <c r="B42" s="235"/>
      <c r="C42" s="557" t="s">
        <v>1154</v>
      </c>
      <c r="D42" s="558">
        <v>0</v>
      </c>
      <c r="E42" s="559">
        <v>0</v>
      </c>
      <c r="F42" s="558">
        <v>0</v>
      </c>
      <c r="G42" s="559">
        <v>0</v>
      </c>
      <c r="H42" s="558">
        <v>0</v>
      </c>
      <c r="I42" s="558">
        <v>0</v>
      </c>
      <c r="J42" s="559">
        <v>0</v>
      </c>
    </row>
    <row r="43" spans="2:10" ht="15.75" customHeight="1" x14ac:dyDescent="0.2">
      <c r="B43" s="235"/>
      <c r="C43" s="557" t="s">
        <v>1155</v>
      </c>
      <c r="D43" s="558">
        <v>0</v>
      </c>
      <c r="E43" s="559">
        <v>0</v>
      </c>
      <c r="F43" s="558">
        <v>0</v>
      </c>
      <c r="G43" s="559">
        <v>0</v>
      </c>
      <c r="H43" s="558">
        <v>0</v>
      </c>
      <c r="I43" s="558">
        <v>0</v>
      </c>
      <c r="J43" s="559">
        <v>0</v>
      </c>
    </row>
    <row r="44" spans="2:10" ht="16.7" customHeight="1" x14ac:dyDescent="0.2">
      <c r="B44" s="235"/>
      <c r="C44" s="557" t="s">
        <v>1156</v>
      </c>
      <c r="D44" s="558">
        <v>0</v>
      </c>
      <c r="E44" s="559">
        <v>0</v>
      </c>
      <c r="F44" s="558">
        <v>0</v>
      </c>
      <c r="G44" s="559">
        <v>0</v>
      </c>
      <c r="H44" s="558">
        <v>0</v>
      </c>
      <c r="I44" s="558">
        <v>0</v>
      </c>
      <c r="J44" s="559">
        <v>0</v>
      </c>
    </row>
    <row r="45" spans="2:10" ht="16.7" customHeight="1" x14ac:dyDescent="0.2">
      <c r="B45" s="560"/>
      <c r="C45" s="561" t="s">
        <v>1157</v>
      </c>
      <c r="D45" s="562">
        <v>0</v>
      </c>
      <c r="E45" s="563">
        <v>0</v>
      </c>
      <c r="F45" s="562">
        <v>0</v>
      </c>
      <c r="G45" s="563">
        <v>0</v>
      </c>
      <c r="H45" s="562">
        <v>0</v>
      </c>
      <c r="I45" s="562">
        <v>0</v>
      </c>
      <c r="J45" s="563">
        <v>0</v>
      </c>
    </row>
    <row r="46" spans="2:10" ht="16.7" customHeight="1" x14ac:dyDescent="0.2">
      <c r="B46" s="816" t="s">
        <v>1143</v>
      </c>
      <c r="C46" s="816"/>
      <c r="D46" s="816"/>
      <c r="E46" s="816"/>
      <c r="F46" s="816"/>
      <c r="G46" s="816"/>
      <c r="H46" s="816"/>
      <c r="I46" s="816"/>
      <c r="J46" s="816"/>
    </row>
    <row r="47" spans="2:10" ht="16.7" customHeight="1" x14ac:dyDescent="0.2">
      <c r="B47" s="564"/>
      <c r="C47" s="554" t="s">
        <v>1149</v>
      </c>
      <c r="D47" s="555">
        <v>0</v>
      </c>
      <c r="E47" s="556">
        <v>0</v>
      </c>
      <c r="F47" s="555">
        <v>0</v>
      </c>
      <c r="G47" s="556">
        <v>0</v>
      </c>
      <c r="H47" s="555">
        <v>0</v>
      </c>
      <c r="I47" s="555">
        <v>0</v>
      </c>
      <c r="J47" s="556">
        <v>0</v>
      </c>
    </row>
    <row r="48" spans="2:10" ht="16.7" customHeight="1" x14ac:dyDescent="0.2">
      <c r="B48" s="31"/>
      <c r="C48" s="557" t="s">
        <v>1150</v>
      </c>
      <c r="D48" s="558">
        <v>0</v>
      </c>
      <c r="E48" s="559">
        <v>0</v>
      </c>
      <c r="F48" s="558">
        <v>0</v>
      </c>
      <c r="G48" s="559">
        <v>0</v>
      </c>
      <c r="H48" s="558">
        <v>0</v>
      </c>
      <c r="I48" s="558">
        <v>0</v>
      </c>
      <c r="J48" s="559">
        <v>0</v>
      </c>
    </row>
    <row r="49" spans="2:10" ht="16.7" customHeight="1" x14ac:dyDescent="0.2">
      <c r="B49" s="31"/>
      <c r="C49" s="557" t="s">
        <v>1151</v>
      </c>
      <c r="D49" s="558">
        <v>0</v>
      </c>
      <c r="E49" s="559">
        <v>0</v>
      </c>
      <c r="F49" s="558">
        <v>0</v>
      </c>
      <c r="G49" s="559">
        <v>0</v>
      </c>
      <c r="H49" s="558">
        <v>0</v>
      </c>
      <c r="I49" s="558">
        <v>0</v>
      </c>
      <c r="J49" s="559">
        <v>0</v>
      </c>
    </row>
    <row r="50" spans="2:10" ht="16.7" customHeight="1" x14ac:dyDescent="0.2">
      <c r="B50" s="31"/>
      <c r="C50" s="557" t="s">
        <v>1152</v>
      </c>
      <c r="D50" s="558">
        <v>0</v>
      </c>
      <c r="E50" s="559">
        <v>0</v>
      </c>
      <c r="F50" s="558">
        <v>0</v>
      </c>
      <c r="G50" s="559">
        <v>0</v>
      </c>
      <c r="H50" s="558">
        <v>0</v>
      </c>
      <c r="I50" s="558">
        <v>0</v>
      </c>
      <c r="J50" s="559">
        <v>0</v>
      </c>
    </row>
    <row r="51" spans="2:10" ht="16.7" customHeight="1" x14ac:dyDescent="0.2">
      <c r="B51" s="31"/>
      <c r="C51" s="557" t="s">
        <v>1153</v>
      </c>
      <c r="D51" s="558">
        <v>0</v>
      </c>
      <c r="E51" s="559">
        <v>0</v>
      </c>
      <c r="F51" s="558">
        <v>0</v>
      </c>
      <c r="G51" s="559">
        <v>0</v>
      </c>
      <c r="H51" s="558">
        <v>0</v>
      </c>
      <c r="I51" s="558">
        <v>0</v>
      </c>
      <c r="J51" s="559">
        <v>0</v>
      </c>
    </row>
    <row r="52" spans="2:10" ht="16.7" customHeight="1" x14ac:dyDescent="0.2">
      <c r="B52" s="31"/>
      <c r="C52" s="557" t="s">
        <v>1154</v>
      </c>
      <c r="D52" s="558">
        <v>0</v>
      </c>
      <c r="E52" s="559">
        <v>0</v>
      </c>
      <c r="F52" s="558">
        <v>0</v>
      </c>
      <c r="G52" s="559">
        <v>0</v>
      </c>
      <c r="H52" s="558">
        <v>0</v>
      </c>
      <c r="I52" s="558">
        <v>0</v>
      </c>
      <c r="J52" s="559">
        <v>0</v>
      </c>
    </row>
    <row r="53" spans="2:10" ht="16.7" customHeight="1" x14ac:dyDescent="0.2">
      <c r="B53" s="31"/>
      <c r="C53" s="557" t="s">
        <v>1155</v>
      </c>
      <c r="D53" s="558">
        <v>0</v>
      </c>
      <c r="E53" s="559">
        <v>0</v>
      </c>
      <c r="F53" s="558">
        <v>0</v>
      </c>
      <c r="G53" s="559">
        <v>0</v>
      </c>
      <c r="H53" s="558">
        <v>0</v>
      </c>
      <c r="I53" s="558">
        <v>0</v>
      </c>
      <c r="J53" s="559">
        <v>0</v>
      </c>
    </row>
    <row r="54" spans="2:10" ht="16.7" customHeight="1" x14ac:dyDescent="0.2">
      <c r="B54" s="31"/>
      <c r="C54" s="557" t="s">
        <v>1156</v>
      </c>
      <c r="D54" s="558">
        <v>0</v>
      </c>
      <c r="E54" s="559">
        <v>0</v>
      </c>
      <c r="F54" s="558">
        <v>0</v>
      </c>
      <c r="G54" s="559">
        <v>0</v>
      </c>
      <c r="H54" s="558">
        <v>0</v>
      </c>
      <c r="I54" s="558">
        <v>0</v>
      </c>
      <c r="J54" s="559">
        <v>0</v>
      </c>
    </row>
    <row r="55" spans="2:10" ht="16.7" customHeight="1" x14ac:dyDescent="0.2">
      <c r="B55" s="550"/>
      <c r="C55" s="561" t="s">
        <v>1157</v>
      </c>
      <c r="D55" s="562">
        <v>0</v>
      </c>
      <c r="E55" s="563">
        <v>0</v>
      </c>
      <c r="F55" s="562">
        <v>0</v>
      </c>
      <c r="G55" s="563">
        <v>0</v>
      </c>
      <c r="H55" s="562">
        <v>0</v>
      </c>
      <c r="I55" s="562">
        <v>0</v>
      </c>
      <c r="J55" s="563">
        <v>0</v>
      </c>
    </row>
    <row r="56" spans="2:10" ht="16.7" customHeight="1" x14ac:dyDescent="0.2">
      <c r="B56" s="816" t="s">
        <v>1144</v>
      </c>
      <c r="C56" s="816"/>
      <c r="D56" s="816"/>
      <c r="E56" s="816"/>
      <c r="F56" s="816"/>
      <c r="G56" s="816"/>
      <c r="H56" s="816"/>
      <c r="I56" s="816"/>
      <c r="J56" s="816"/>
    </row>
    <row r="57" spans="2:10" ht="16.7" customHeight="1" x14ac:dyDescent="0.2">
      <c r="B57" s="564"/>
      <c r="C57" s="554" t="s">
        <v>1149</v>
      </c>
      <c r="D57" s="565">
        <v>9.4909999999999997</v>
      </c>
      <c r="E57" s="566">
        <v>1E-3</v>
      </c>
      <c r="F57" s="565">
        <v>98</v>
      </c>
      <c r="G57" s="566">
        <v>0.42420000000000002</v>
      </c>
      <c r="H57" s="565">
        <v>1</v>
      </c>
      <c r="I57" s="565">
        <v>2.0430000000000001</v>
      </c>
      <c r="J57" s="566">
        <v>0.21529999999999999</v>
      </c>
    </row>
    <row r="58" spans="2:10" ht="16.7" customHeight="1" x14ac:dyDescent="0.2">
      <c r="B58" s="31"/>
      <c r="C58" s="557" t="s">
        <v>1150</v>
      </c>
      <c r="D58" s="567">
        <v>244.79400000000001</v>
      </c>
      <c r="E58" s="568">
        <v>2E-3</v>
      </c>
      <c r="F58" s="567">
        <v>114</v>
      </c>
      <c r="G58" s="568">
        <v>0.44850000000000001</v>
      </c>
      <c r="H58" s="567">
        <v>2</v>
      </c>
      <c r="I58" s="567">
        <v>88.97</v>
      </c>
      <c r="J58" s="568">
        <v>0.3634</v>
      </c>
    </row>
    <row r="59" spans="2:10" ht="16.7" customHeight="1" x14ac:dyDescent="0.2">
      <c r="B59" s="31"/>
      <c r="C59" s="557" t="s">
        <v>1151</v>
      </c>
      <c r="D59" s="567">
        <v>229.959</v>
      </c>
      <c r="E59" s="568">
        <v>3.0000000000000001E-3</v>
      </c>
      <c r="F59" s="567">
        <v>495</v>
      </c>
      <c r="G59" s="568">
        <v>0.44490000000000002</v>
      </c>
      <c r="H59" s="567">
        <v>3</v>
      </c>
      <c r="I59" s="567">
        <v>134.483</v>
      </c>
      <c r="J59" s="568">
        <v>0.58479999999999999</v>
      </c>
    </row>
    <row r="60" spans="2:10" ht="16.7" customHeight="1" x14ac:dyDescent="0.2">
      <c r="B60" s="31"/>
      <c r="C60" s="557" t="s">
        <v>1152</v>
      </c>
      <c r="D60" s="567">
        <v>84.533000000000001</v>
      </c>
      <c r="E60" s="568">
        <v>7.0000000000000001E-3</v>
      </c>
      <c r="F60" s="567">
        <v>474</v>
      </c>
      <c r="G60" s="568">
        <v>0.41199999999999998</v>
      </c>
      <c r="H60" s="567">
        <v>2</v>
      </c>
      <c r="I60" s="567">
        <v>50.319000000000003</v>
      </c>
      <c r="J60" s="568">
        <v>0.59530000000000005</v>
      </c>
    </row>
    <row r="61" spans="2:10" ht="16.7" customHeight="1" x14ac:dyDescent="0.2">
      <c r="B61" s="31"/>
      <c r="C61" s="557" t="s">
        <v>1153</v>
      </c>
      <c r="D61" s="567">
        <v>113.98699999999999</v>
      </c>
      <c r="E61" s="568">
        <v>1.4200000000000001E-2</v>
      </c>
      <c r="F61" s="567">
        <v>329</v>
      </c>
      <c r="G61" s="568">
        <v>0.42570000000000002</v>
      </c>
      <c r="H61" s="567">
        <v>1</v>
      </c>
      <c r="I61" s="567">
        <v>95.061000000000007</v>
      </c>
      <c r="J61" s="568">
        <v>0.83399999999999996</v>
      </c>
    </row>
    <row r="62" spans="2:10" ht="16.7" customHeight="1" x14ac:dyDescent="0.2">
      <c r="B62" s="31"/>
      <c r="C62" s="557" t="s">
        <v>1154</v>
      </c>
      <c r="D62" s="567">
        <v>124.777</v>
      </c>
      <c r="E62" s="568">
        <v>4.9299999999999997E-2</v>
      </c>
      <c r="F62" s="567">
        <v>277</v>
      </c>
      <c r="G62" s="568">
        <v>0.436</v>
      </c>
      <c r="H62" s="567">
        <v>1</v>
      </c>
      <c r="I62" s="567">
        <v>165.98</v>
      </c>
      <c r="J62" s="568">
        <v>1.3302</v>
      </c>
    </row>
    <row r="63" spans="2:10" ht="15" customHeight="1" x14ac:dyDescent="0.2">
      <c r="B63" s="31"/>
      <c r="C63" s="557" t="s">
        <v>1155</v>
      </c>
      <c r="D63" s="567">
        <v>16.553999999999998</v>
      </c>
      <c r="E63" s="568">
        <v>0.2114</v>
      </c>
      <c r="F63" s="567">
        <v>117</v>
      </c>
      <c r="G63" s="568">
        <v>0.43099999999999999</v>
      </c>
      <c r="H63" s="567">
        <v>2</v>
      </c>
      <c r="I63" s="567">
        <v>33.926000000000002</v>
      </c>
      <c r="J63" s="568">
        <v>2.0493999999999999</v>
      </c>
    </row>
    <row r="64" spans="2:10" ht="16.7" customHeight="1" x14ac:dyDescent="0.2">
      <c r="B64" s="31"/>
      <c r="C64" s="557" t="s">
        <v>1156</v>
      </c>
      <c r="D64" s="567">
        <v>4.3310000000000004</v>
      </c>
      <c r="E64" s="568">
        <v>1</v>
      </c>
      <c r="F64" s="567">
        <v>67</v>
      </c>
      <c r="G64" s="568">
        <v>0.5091</v>
      </c>
      <c r="H64" s="567">
        <v>3</v>
      </c>
      <c r="I64" s="567">
        <v>0.45600000000000002</v>
      </c>
      <c r="J64" s="568">
        <v>0.1053</v>
      </c>
    </row>
    <row r="65" spans="2:10" ht="16.7" customHeight="1" x14ac:dyDescent="0.2">
      <c r="B65" s="550"/>
      <c r="C65" s="561" t="s">
        <v>1157</v>
      </c>
      <c r="D65" s="569">
        <v>828.42600000000004</v>
      </c>
      <c r="E65" s="570">
        <v>2.1000000000000001E-2</v>
      </c>
      <c r="F65" s="569">
        <v>1971</v>
      </c>
      <c r="G65" s="570">
        <v>0.438</v>
      </c>
      <c r="H65" s="569">
        <v>2</v>
      </c>
      <c r="I65" s="569">
        <v>571.23800000000006</v>
      </c>
      <c r="J65" s="570">
        <v>0.69</v>
      </c>
    </row>
    <row r="66" spans="2:10" ht="16.7" customHeight="1" x14ac:dyDescent="0.2">
      <c r="B66" s="817" t="s">
        <v>1145</v>
      </c>
      <c r="C66" s="817"/>
      <c r="D66" s="817"/>
      <c r="E66" s="817"/>
      <c r="F66" s="817"/>
      <c r="G66" s="817"/>
      <c r="H66" s="817"/>
      <c r="I66" s="817"/>
      <c r="J66" s="817"/>
    </row>
    <row r="67" spans="2:10" ht="16.7" customHeight="1" x14ac:dyDescent="0.2">
      <c r="B67" s="564"/>
      <c r="C67" s="554" t="s">
        <v>1149</v>
      </c>
      <c r="D67" s="565">
        <v>7.5819999999999999</v>
      </c>
      <c r="E67" s="566">
        <v>1E-3</v>
      </c>
      <c r="F67" s="565">
        <v>327</v>
      </c>
      <c r="G67" s="566">
        <v>0.4602</v>
      </c>
      <c r="H67" s="572"/>
      <c r="I67" s="565">
        <v>0.65600000000000003</v>
      </c>
      <c r="J67" s="566">
        <v>8.6499999999999994E-2</v>
      </c>
    </row>
    <row r="68" spans="2:10" ht="16.7" customHeight="1" x14ac:dyDescent="0.2">
      <c r="B68" s="31"/>
      <c r="C68" s="557" t="s">
        <v>1150</v>
      </c>
      <c r="D68" s="567">
        <v>1.179</v>
      </c>
      <c r="E68" s="568">
        <v>1.6000000000000001E-3</v>
      </c>
      <c r="F68" s="567">
        <v>30</v>
      </c>
      <c r="G68" s="568">
        <v>0.39529999999999998</v>
      </c>
      <c r="H68" s="573"/>
      <c r="I68" s="567">
        <v>0.13200000000000001</v>
      </c>
      <c r="J68" s="568">
        <v>0.112</v>
      </c>
    </row>
    <row r="69" spans="2:10" ht="16.7" customHeight="1" x14ac:dyDescent="0.2">
      <c r="B69" s="31"/>
      <c r="C69" s="557" t="s">
        <v>1151</v>
      </c>
      <c r="D69" s="567">
        <v>6.9480000000000004</v>
      </c>
      <c r="E69" s="568">
        <v>2.5999999999999999E-3</v>
      </c>
      <c r="F69" s="567">
        <v>440</v>
      </c>
      <c r="G69" s="568">
        <v>0.40429999999999999</v>
      </c>
      <c r="H69" s="573"/>
      <c r="I69" s="567">
        <v>1.125</v>
      </c>
      <c r="J69" s="568">
        <v>0.16189999999999999</v>
      </c>
    </row>
    <row r="70" spans="2:10" ht="16.7" customHeight="1" x14ac:dyDescent="0.2">
      <c r="B70" s="31"/>
      <c r="C70" s="557" t="s">
        <v>1152</v>
      </c>
      <c r="D70" s="567">
        <v>5.6260000000000003</v>
      </c>
      <c r="E70" s="568">
        <v>6.6E-3</v>
      </c>
      <c r="F70" s="567">
        <v>299</v>
      </c>
      <c r="G70" s="568">
        <v>0.40079999999999999</v>
      </c>
      <c r="H70" s="573"/>
      <c r="I70" s="567">
        <v>1.5549999999999999</v>
      </c>
      <c r="J70" s="568">
        <v>0.27639999999999998</v>
      </c>
    </row>
    <row r="71" spans="2:10" ht="16.7" customHeight="1" x14ac:dyDescent="0.2">
      <c r="B71" s="31"/>
      <c r="C71" s="557" t="s">
        <v>1153</v>
      </c>
      <c r="D71" s="567">
        <v>2.6150000000000002</v>
      </c>
      <c r="E71" s="568">
        <v>1.7899999999999999E-2</v>
      </c>
      <c r="F71" s="567">
        <v>196</v>
      </c>
      <c r="G71" s="568">
        <v>0.40639999999999998</v>
      </c>
      <c r="H71" s="573"/>
      <c r="I71" s="567">
        <v>1.087</v>
      </c>
      <c r="J71" s="568">
        <v>0.41570000000000001</v>
      </c>
    </row>
    <row r="72" spans="2:10" ht="16.7" customHeight="1" x14ac:dyDescent="0.2">
      <c r="B72" s="31"/>
      <c r="C72" s="557" t="s">
        <v>1154</v>
      </c>
      <c r="D72" s="567">
        <v>1.88</v>
      </c>
      <c r="E72" s="568">
        <v>5.1900000000000002E-2</v>
      </c>
      <c r="F72" s="567">
        <v>109</v>
      </c>
      <c r="G72" s="568">
        <v>0.40029999999999999</v>
      </c>
      <c r="H72" s="573"/>
      <c r="I72" s="567">
        <v>0.90200000000000002</v>
      </c>
      <c r="J72" s="568">
        <v>0.4798</v>
      </c>
    </row>
    <row r="73" spans="2:10" ht="15.75" customHeight="1" x14ac:dyDescent="0.2">
      <c r="B73" s="31"/>
      <c r="C73" s="557" t="s">
        <v>1155</v>
      </c>
      <c r="D73" s="567">
        <v>0.45300000000000001</v>
      </c>
      <c r="E73" s="568">
        <v>0.2276</v>
      </c>
      <c r="F73" s="567">
        <v>46</v>
      </c>
      <c r="G73" s="568">
        <v>0.40649999999999997</v>
      </c>
      <c r="H73" s="573"/>
      <c r="I73" s="567">
        <v>0.32900000000000001</v>
      </c>
      <c r="J73" s="568">
        <v>0.72629999999999995</v>
      </c>
    </row>
    <row r="74" spans="2:10" ht="16.7" customHeight="1" x14ac:dyDescent="0.2">
      <c r="B74" s="31"/>
      <c r="C74" s="557" t="s">
        <v>1156</v>
      </c>
      <c r="D74" s="567">
        <v>4.2999999999999997E-2</v>
      </c>
      <c r="E74" s="568">
        <v>1.0101</v>
      </c>
      <c r="F74" s="567">
        <v>24</v>
      </c>
      <c r="G74" s="568">
        <v>0.69099999999999995</v>
      </c>
      <c r="H74" s="573"/>
      <c r="I74" s="567">
        <v>3.0000000000000001E-3</v>
      </c>
      <c r="J74" s="568">
        <v>6.9800000000000001E-2</v>
      </c>
    </row>
    <row r="75" spans="2:10" ht="16.7" customHeight="1" x14ac:dyDescent="0.2">
      <c r="B75" s="550"/>
      <c r="C75" s="561" t="s">
        <v>1157</v>
      </c>
      <c r="D75" s="569">
        <v>26.326000000000001</v>
      </c>
      <c r="E75" s="570">
        <v>1.4E-2</v>
      </c>
      <c r="F75" s="569">
        <v>1471</v>
      </c>
      <c r="G75" s="570">
        <v>0.42</v>
      </c>
      <c r="H75" s="574"/>
      <c r="I75" s="569">
        <v>5.7889999999999997</v>
      </c>
      <c r="J75" s="570">
        <v>0.21990000000000001</v>
      </c>
    </row>
    <row r="76" spans="2:10" ht="16.7" customHeight="1" x14ac:dyDescent="0.2">
      <c r="B76" s="571" t="s">
        <v>202</v>
      </c>
      <c r="C76" s="571"/>
      <c r="D76" s="575">
        <v>854.75199999999995</v>
      </c>
      <c r="E76" s="576">
        <v>2.1000000000000001E-2</v>
      </c>
      <c r="F76" s="575">
        <v>3442</v>
      </c>
      <c r="G76" s="576">
        <v>0.437</v>
      </c>
      <c r="H76" s="575">
        <v>2</v>
      </c>
      <c r="I76" s="577">
        <v>577.02700000000004</v>
      </c>
      <c r="J76" s="576">
        <v>0.67510000000000003</v>
      </c>
    </row>
    <row r="77" spans="2:10" ht="16.7" customHeight="1" x14ac:dyDescent="0.2"/>
    <row r="78" spans="2:10" ht="16.7" customHeight="1" x14ac:dyDescent="0.2"/>
    <row r="79" spans="2:10" ht="16.7" customHeight="1" x14ac:dyDescent="0.2"/>
    <row r="80" spans="2:10" ht="20.100000000000001" customHeight="1" x14ac:dyDescent="0.2"/>
    <row r="81" ht="16.7" customHeight="1" x14ac:dyDescent="0.2"/>
    <row r="82" ht="16.7" customHeight="1" x14ac:dyDescent="0.2"/>
    <row r="83" ht="54.95"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2.6"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3.35"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3.35"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3.35"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3.35"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20.100000000000001" customHeight="1" x14ac:dyDescent="0.2"/>
    <row r="159" ht="16.7" customHeight="1" x14ac:dyDescent="0.2"/>
    <row r="160" ht="16.7" customHeight="1" x14ac:dyDescent="0.2"/>
    <row r="161" ht="4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3.35"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3.35"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3.35"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3.35" customHeight="1" x14ac:dyDescent="0.2"/>
    <row r="220" ht="16.7" customHeight="1" x14ac:dyDescent="0.2"/>
    <row r="221" ht="16.7" customHeight="1" x14ac:dyDescent="0.2"/>
    <row r="222" ht="16.7" customHeight="1" x14ac:dyDescent="0.2"/>
    <row r="223" ht="16.7" customHeight="1" x14ac:dyDescent="0.2"/>
    <row r="224" ht="16.7" customHeight="1" x14ac:dyDescent="0.2"/>
    <row r="225" ht="16.7" customHeight="1" x14ac:dyDescent="0.2"/>
    <row r="226" ht="16.7" customHeight="1" x14ac:dyDescent="0.2"/>
    <row r="227" ht="16.7" customHeight="1" x14ac:dyDescent="0.2"/>
    <row r="228" ht="16.7" customHeight="1" x14ac:dyDescent="0.2"/>
    <row r="229" ht="13.35" customHeight="1" x14ac:dyDescent="0.2"/>
    <row r="230" ht="16.7" customHeight="1" x14ac:dyDescent="0.2"/>
    <row r="231" ht="16.7" customHeight="1" x14ac:dyDescent="0.2"/>
    <row r="232" ht="16.7" customHeight="1" x14ac:dyDescent="0.2"/>
    <row r="233" ht="16.7" customHeight="1" x14ac:dyDescent="0.2"/>
  </sheetData>
  <mergeCells count="9">
    <mergeCell ref="B56:J56"/>
    <mergeCell ref="B66:J66"/>
    <mergeCell ref="B3:C3"/>
    <mergeCell ref="B6:J6"/>
    <mergeCell ref="B2:J2"/>
    <mergeCell ref="B16:J16"/>
    <mergeCell ref="B26:J26"/>
    <mergeCell ref="B36:J36"/>
    <mergeCell ref="B46:J46"/>
  </mergeCells>
  <printOptions horizontalCentered="1"/>
  <pageMargins left="0.25" right="0.25" top="0.75" bottom="0.75" header="0.3" footer="0.3"/>
  <pageSetup paperSize="9" scale="60" orientation="landscape" r:id="rId1"/>
  <rowBreaks count="1" manualBreakCount="1">
    <brk id="45" min="1" max="9" man="1"/>
  </row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J53"/>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30.42578125" collapsed="false"/>
    <col min="3" max="10" customWidth="true" width="13.85546875" collapsed="false"/>
  </cols>
  <sheetData>
    <row r="1" spans="2:10" ht="14.1" customHeight="1" x14ac:dyDescent="0.2">
      <c r="B1" s="173"/>
      <c r="C1" s="12"/>
      <c r="D1" s="12"/>
      <c r="E1" s="12"/>
      <c r="F1" s="12"/>
      <c r="G1" s="12"/>
      <c r="H1" s="12"/>
      <c r="I1" s="12"/>
      <c r="J1" s="12"/>
    </row>
    <row r="2" spans="2:10" ht="16.7" customHeight="1" x14ac:dyDescent="0.2">
      <c r="B2" s="727" t="s">
        <v>1158</v>
      </c>
      <c r="C2" s="727"/>
      <c r="D2" s="727"/>
      <c r="E2" s="727"/>
      <c r="F2" s="727"/>
      <c r="G2" s="727"/>
      <c r="H2" s="727"/>
      <c r="I2" s="727"/>
      <c r="J2" s="727"/>
    </row>
    <row r="3" spans="2:10" ht="22.5" customHeight="1" x14ac:dyDescent="0.2">
      <c r="B3" s="145" t="s">
        <v>106</v>
      </c>
      <c r="C3" s="181"/>
      <c r="D3" s="181"/>
      <c r="E3" s="181"/>
      <c r="F3" s="181"/>
      <c r="G3" s="181"/>
      <c r="H3" s="181"/>
      <c r="I3" s="329"/>
      <c r="J3" s="581"/>
    </row>
    <row r="4" spans="2:10" ht="22.5" customHeight="1" x14ac:dyDescent="0.2">
      <c r="B4" s="822" t="s">
        <v>1159</v>
      </c>
      <c r="C4" s="823" t="s">
        <v>1160</v>
      </c>
      <c r="D4" s="824"/>
      <c r="E4" s="824"/>
      <c r="F4" s="825"/>
      <c r="G4" s="820" t="s">
        <v>1161</v>
      </c>
      <c r="H4" s="821"/>
      <c r="I4" s="821"/>
      <c r="J4" s="821"/>
    </row>
    <row r="5" spans="2:10" ht="35.85" customHeight="1" x14ac:dyDescent="0.2">
      <c r="B5" s="822"/>
      <c r="C5" s="818" t="s">
        <v>1162</v>
      </c>
      <c r="D5" s="819"/>
      <c r="E5" s="818" t="s">
        <v>1163</v>
      </c>
      <c r="F5" s="819"/>
      <c r="G5" s="818" t="s">
        <v>1162</v>
      </c>
      <c r="H5" s="819"/>
      <c r="I5" s="818" t="s">
        <v>1163</v>
      </c>
      <c r="J5" s="819"/>
    </row>
    <row r="6" spans="2:10" ht="36.6" customHeight="1" x14ac:dyDescent="0.2">
      <c r="B6" s="822"/>
      <c r="C6" s="578" t="s">
        <v>1164</v>
      </c>
      <c r="D6" s="578" t="s">
        <v>1165</v>
      </c>
      <c r="E6" s="578" t="s">
        <v>1164</v>
      </c>
      <c r="F6" s="578" t="s">
        <v>1165</v>
      </c>
      <c r="G6" s="578" t="s">
        <v>1164</v>
      </c>
      <c r="H6" s="578" t="s">
        <v>1165</v>
      </c>
      <c r="I6" s="578" t="s">
        <v>1164</v>
      </c>
      <c r="J6" s="579" t="s">
        <v>1165</v>
      </c>
    </row>
    <row r="7" spans="2:10" ht="22.5" customHeight="1" x14ac:dyDescent="0.2">
      <c r="B7" s="80" t="s">
        <v>1166</v>
      </c>
      <c r="C7" s="580">
        <v>0</v>
      </c>
      <c r="D7" s="580">
        <v>1919.732</v>
      </c>
      <c r="E7" s="580">
        <v>0</v>
      </c>
      <c r="F7" s="580">
        <v>10922.769</v>
      </c>
      <c r="G7" s="580">
        <v>0</v>
      </c>
      <c r="H7" s="580">
        <v>126.039</v>
      </c>
      <c r="I7" s="580">
        <v>0</v>
      </c>
      <c r="J7" s="580">
        <v>513.00699999999995</v>
      </c>
    </row>
    <row r="8" spans="2:10" ht="22.5" customHeight="1" x14ac:dyDescent="0.2">
      <c r="B8" s="82" t="s">
        <v>1167</v>
      </c>
      <c r="C8" s="40">
        <v>0</v>
      </c>
      <c r="D8" s="40">
        <v>477.31099999999998</v>
      </c>
      <c r="E8" s="40">
        <v>0</v>
      </c>
      <c r="F8" s="40">
        <v>30.167999999999999</v>
      </c>
      <c r="G8" s="40">
        <v>0</v>
      </c>
      <c r="H8" s="40">
        <v>0</v>
      </c>
      <c r="I8" s="40">
        <v>0</v>
      </c>
      <c r="J8" s="40">
        <v>0</v>
      </c>
    </row>
    <row r="9" spans="2:10" ht="22.5" customHeight="1" x14ac:dyDescent="0.2">
      <c r="B9" s="80" t="s">
        <v>1168</v>
      </c>
      <c r="C9" s="36">
        <v>3.0750000000000002</v>
      </c>
      <c r="D9" s="36">
        <v>7278.35</v>
      </c>
      <c r="E9" s="36">
        <v>145.68799999999999</v>
      </c>
      <c r="F9" s="36">
        <v>49.917000000000002</v>
      </c>
      <c r="G9" s="36">
        <v>0</v>
      </c>
      <c r="H9" s="36">
        <v>6276.5929999999998</v>
      </c>
      <c r="I9" s="36">
        <v>1237.6199999999999</v>
      </c>
      <c r="J9" s="36">
        <v>18751.948</v>
      </c>
    </row>
    <row r="10" spans="2:10" ht="22.5" customHeight="1" x14ac:dyDescent="0.2">
      <c r="B10" s="82" t="s">
        <v>1169</v>
      </c>
      <c r="C10" s="40">
        <v>90.164000000000001</v>
      </c>
      <c r="D10" s="40">
        <v>279.10300000000001</v>
      </c>
      <c r="E10" s="40">
        <v>594.60799999999995</v>
      </c>
      <c r="F10" s="40">
        <v>0</v>
      </c>
      <c r="G10" s="40">
        <v>77.156999999999996</v>
      </c>
      <c r="H10" s="40">
        <v>2854.6570000000002</v>
      </c>
      <c r="I10" s="40">
        <v>808.77700000000004</v>
      </c>
      <c r="J10" s="40">
        <v>14400.927</v>
      </c>
    </row>
    <row r="11" spans="2:10" ht="22.5" customHeight="1" x14ac:dyDescent="0.2">
      <c r="B11" s="80" t="s">
        <v>1170</v>
      </c>
      <c r="C11" s="36">
        <v>0</v>
      </c>
      <c r="D11" s="36">
        <v>0</v>
      </c>
      <c r="E11" s="36">
        <v>0</v>
      </c>
      <c r="F11" s="36">
        <v>0</v>
      </c>
      <c r="G11" s="36">
        <v>0</v>
      </c>
      <c r="H11" s="36">
        <v>0</v>
      </c>
      <c r="I11" s="36">
        <v>0</v>
      </c>
      <c r="J11" s="36">
        <v>0</v>
      </c>
    </row>
    <row r="12" spans="2:10" ht="22.5" customHeight="1" x14ac:dyDescent="0.2">
      <c r="B12" s="82" t="s">
        <v>1171</v>
      </c>
      <c r="C12" s="40">
        <v>26.143000000000001</v>
      </c>
      <c r="D12" s="40">
        <v>0</v>
      </c>
      <c r="E12" s="40">
        <v>488.45</v>
      </c>
      <c r="F12" s="40">
        <v>0</v>
      </c>
      <c r="G12" s="40">
        <v>0</v>
      </c>
      <c r="H12" s="40">
        <v>4931.7709999999997</v>
      </c>
      <c r="I12" s="40">
        <v>819.32500000000005</v>
      </c>
      <c r="J12" s="40">
        <v>4621.7150000000001</v>
      </c>
    </row>
    <row r="13" spans="2:10" ht="22.5" customHeight="1" x14ac:dyDescent="0.2">
      <c r="B13" s="80" t="s">
        <v>1172</v>
      </c>
      <c r="C13" s="36">
        <v>0</v>
      </c>
      <c r="D13" s="36">
        <v>63.575000000000003</v>
      </c>
      <c r="E13" s="36">
        <v>0</v>
      </c>
      <c r="F13" s="36">
        <v>0</v>
      </c>
      <c r="G13" s="36">
        <v>0</v>
      </c>
      <c r="H13" s="36">
        <v>0</v>
      </c>
      <c r="I13" s="36">
        <v>0</v>
      </c>
      <c r="J13" s="36">
        <v>0</v>
      </c>
    </row>
    <row r="14" spans="2:10" ht="22.5" customHeight="1" x14ac:dyDescent="0.2">
      <c r="B14" s="82" t="s">
        <v>930</v>
      </c>
      <c r="C14" s="40">
        <v>0</v>
      </c>
      <c r="D14" s="40">
        <v>0</v>
      </c>
      <c r="E14" s="40">
        <v>0</v>
      </c>
      <c r="F14" s="40">
        <v>0</v>
      </c>
      <c r="G14" s="40">
        <v>0</v>
      </c>
      <c r="H14" s="40">
        <v>79.171000000000006</v>
      </c>
      <c r="I14" s="40">
        <v>3349.4940000000001</v>
      </c>
      <c r="J14" s="40">
        <v>2681.0230000000001</v>
      </c>
    </row>
    <row r="15" spans="2:10" ht="22.5" customHeight="1" x14ac:dyDescent="0.2">
      <c r="B15" s="189" t="s">
        <v>426</v>
      </c>
      <c r="C15" s="152">
        <v>119.38200000000001</v>
      </c>
      <c r="D15" s="152">
        <v>10018.071</v>
      </c>
      <c r="E15" s="152">
        <v>1228.7460000000001</v>
      </c>
      <c r="F15" s="152">
        <v>11002.853999999999</v>
      </c>
      <c r="G15" s="152">
        <v>77.156999999999996</v>
      </c>
      <c r="H15" s="152">
        <v>14268.231</v>
      </c>
      <c r="I15" s="152">
        <v>6215.2160000000003</v>
      </c>
      <c r="J15" s="152">
        <v>40968.620000000003</v>
      </c>
    </row>
    <row r="16" spans="2:10" ht="15" customHeight="1" x14ac:dyDescent="0.2">
      <c r="B16" s="582"/>
      <c r="C16" s="542"/>
      <c r="D16" s="542"/>
      <c r="E16" s="542"/>
      <c r="F16" s="542"/>
      <c r="G16" s="542"/>
      <c r="H16" s="542"/>
      <c r="I16" s="542"/>
      <c r="J16" s="542"/>
    </row>
    <row r="17" ht="15" customHeight="1" x14ac:dyDescent="0.2"/>
    <row r="18" ht="14.1" customHeight="1" x14ac:dyDescent="0.2"/>
    <row r="19" ht="14.1" customHeight="1" x14ac:dyDescent="0.2"/>
    <row r="20" ht="16.7" customHeight="1" x14ac:dyDescent="0.2"/>
    <row r="21" ht="22.5" customHeight="1" x14ac:dyDescent="0.2"/>
    <row r="22" ht="22.5" customHeight="1" x14ac:dyDescent="0.2"/>
    <row r="23" ht="35.85" customHeight="1" x14ac:dyDescent="0.2"/>
    <row r="24" ht="36.6"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row r="31" ht="22.5" customHeight="1" x14ac:dyDescent="0.2"/>
    <row r="32" ht="22.5" customHeight="1" x14ac:dyDescent="0.2"/>
    <row r="33" ht="22.5" customHeight="1" x14ac:dyDescent="0.2"/>
    <row r="34" ht="22.5" customHeight="1" x14ac:dyDescent="0.2"/>
    <row r="35" ht="13.35" customHeight="1" x14ac:dyDescent="0.2"/>
    <row r="36" ht="13.35" customHeight="1" x14ac:dyDescent="0.2"/>
    <row r="37" ht="14.1" customHeight="1" x14ac:dyDescent="0.2"/>
    <row r="38" ht="20.100000000000001" customHeight="1" x14ac:dyDescent="0.2"/>
    <row r="39" ht="16.7" customHeight="1" x14ac:dyDescent="0.2"/>
    <row r="40" ht="22.5" customHeight="1" x14ac:dyDescent="0.2"/>
    <row r="41" ht="22.5" customHeight="1" x14ac:dyDescent="0.2"/>
    <row r="42" ht="35.8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14.1" customHeight="1" x14ac:dyDescent="0.2"/>
  </sheetData>
  <mergeCells count="8">
    <mergeCell ref="I5:J5"/>
    <mergeCell ref="G4:J4"/>
    <mergeCell ref="B2:J2"/>
    <mergeCell ref="C5:D5"/>
    <mergeCell ref="B4:B6"/>
    <mergeCell ref="E5:F5"/>
    <mergeCell ref="C4:F4"/>
    <mergeCell ref="G5:H5"/>
  </mergeCells>
  <printOptions horizontalCentered="1"/>
  <pageMargins left="0.25" right="0.25" top="0.75" bottom="0.75" header="0.3" footer="0.3"/>
  <pageSetup paperSize="9" scale="65"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7"/>
  <dimension ref="A1:F50"/>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38.140625" collapsed="false"/>
    <col min="3" max="4" customWidth="true" width="13.85546875" collapsed="false"/>
  </cols>
  <sheetData>
    <row r="1" spans="2:6" ht="14.1" customHeight="1" x14ac:dyDescent="0.2">
      <c r="B1" s="12"/>
      <c r="C1" s="12"/>
      <c r="D1" s="12"/>
    </row>
    <row r="2" spans="2:6" ht="16.7" customHeight="1" x14ac:dyDescent="0.2">
      <c r="B2" s="727" t="s">
        <v>1173</v>
      </c>
      <c r="C2" s="727"/>
      <c r="D2" s="727"/>
    </row>
    <row r="3" spans="2:6" ht="22.5" customHeight="1" x14ac:dyDescent="0.2">
      <c r="B3" s="583" t="s">
        <v>106</v>
      </c>
      <c r="C3" s="329"/>
      <c r="D3" s="329"/>
    </row>
    <row r="4" spans="2:6" ht="35.85" customHeight="1" x14ac:dyDescent="0.2">
      <c r="B4" s="105"/>
      <c r="C4" s="42" t="s">
        <v>1174</v>
      </c>
      <c r="D4" s="42" t="s">
        <v>1175</v>
      </c>
    </row>
    <row r="5" spans="2:6" ht="24.95" customHeight="1" x14ac:dyDescent="0.2">
      <c r="B5" s="584" t="s">
        <v>1176</v>
      </c>
      <c r="C5" s="153"/>
      <c r="D5" s="153"/>
    </row>
    <row r="6" spans="2:6" ht="29.1" customHeight="1" x14ac:dyDescent="0.2">
      <c r="B6" s="177" t="s">
        <v>1177</v>
      </c>
      <c r="C6" s="179">
        <v>0</v>
      </c>
      <c r="D6" s="179">
        <v>0</v>
      </c>
      <c r="F6" s="1"/>
    </row>
    <row r="7" spans="2:6" ht="29.1" customHeight="1" x14ac:dyDescent="0.2">
      <c r="B7" s="39" t="s">
        <v>1178</v>
      </c>
      <c r="C7" s="40">
        <v>260</v>
      </c>
      <c r="D7" s="40">
        <v>0</v>
      </c>
    </row>
    <row r="8" spans="2:6" ht="24.95" customHeight="1" x14ac:dyDescent="0.2">
      <c r="B8" s="35" t="s">
        <v>1179</v>
      </c>
      <c r="C8" s="36">
        <v>0</v>
      </c>
      <c r="D8" s="36">
        <v>0</v>
      </c>
    </row>
    <row r="9" spans="2:6" ht="24.95" customHeight="1" x14ac:dyDescent="0.2">
      <c r="B9" s="39" t="s">
        <v>1180</v>
      </c>
      <c r="C9" s="40">
        <v>0</v>
      </c>
      <c r="D9" s="40">
        <v>0</v>
      </c>
    </row>
    <row r="10" spans="2:6" ht="24.95" customHeight="1" x14ac:dyDescent="0.2">
      <c r="B10" s="35" t="s">
        <v>1181</v>
      </c>
      <c r="C10" s="36">
        <v>0</v>
      </c>
      <c r="D10" s="36">
        <v>0</v>
      </c>
    </row>
    <row r="11" spans="2:6" ht="24.95" customHeight="1" x14ac:dyDescent="0.2">
      <c r="B11" s="584" t="s">
        <v>1182</v>
      </c>
      <c r="C11" s="152">
        <v>260</v>
      </c>
      <c r="D11" s="152">
        <v>0</v>
      </c>
    </row>
    <row r="12" spans="2:6" ht="24.95" customHeight="1" x14ac:dyDescent="0.2">
      <c r="B12" s="585" t="s">
        <v>1183</v>
      </c>
      <c r="C12" s="158"/>
      <c r="D12" s="158"/>
    </row>
    <row r="13" spans="2:6" ht="24.95" customHeight="1" x14ac:dyDescent="0.2">
      <c r="B13" s="586" t="s">
        <v>1184</v>
      </c>
      <c r="C13" s="107">
        <v>0</v>
      </c>
      <c r="D13" s="107">
        <v>0</v>
      </c>
    </row>
    <row r="14" spans="2:6" ht="24.95" customHeight="1" x14ac:dyDescent="0.2">
      <c r="B14" s="35" t="s">
        <v>1185</v>
      </c>
      <c r="C14" s="36">
        <v>-6.05</v>
      </c>
      <c r="D14" s="36">
        <v>0</v>
      </c>
    </row>
    <row r="15" spans="2:6" ht="15" customHeight="1" x14ac:dyDescent="0.2">
      <c r="B15" s="104"/>
      <c r="C15" s="104"/>
      <c r="D15" s="104"/>
    </row>
    <row r="16" spans="2:6" ht="15" customHeight="1" x14ac:dyDescent="0.2"/>
    <row r="17" ht="14.1" customHeight="1" x14ac:dyDescent="0.2"/>
    <row r="18" ht="14.1" customHeight="1" x14ac:dyDescent="0.2"/>
    <row r="19" ht="16.7" customHeight="1" x14ac:dyDescent="0.2"/>
    <row r="20" ht="22.5" customHeight="1" x14ac:dyDescent="0.2"/>
    <row r="21" ht="35.85" customHeight="1" x14ac:dyDescent="0.2"/>
    <row r="22" ht="24.95" customHeight="1" x14ac:dyDescent="0.2"/>
    <row r="23" ht="24.95" customHeight="1" x14ac:dyDescent="0.2"/>
    <row r="24" ht="24.95" customHeight="1" x14ac:dyDescent="0.2"/>
    <row r="25" ht="24.95" customHeight="1" x14ac:dyDescent="0.2"/>
    <row r="26" ht="24.95" customHeight="1" x14ac:dyDescent="0.2"/>
    <row r="27" ht="24.95" customHeight="1" x14ac:dyDescent="0.2"/>
    <row r="28" ht="24.95" customHeight="1" x14ac:dyDescent="0.2"/>
    <row r="29" ht="24.95" customHeight="1" x14ac:dyDescent="0.2"/>
    <row r="30" ht="24.95" customHeight="1" x14ac:dyDescent="0.2"/>
    <row r="31" ht="24.95" customHeight="1" x14ac:dyDescent="0.2"/>
    <row r="32" ht="13.35" customHeight="1" x14ac:dyDescent="0.2"/>
    <row r="33" ht="13.35" customHeight="1" x14ac:dyDescent="0.2"/>
    <row r="34" ht="14.1" customHeight="1" x14ac:dyDescent="0.2"/>
    <row r="35" ht="14.1" customHeight="1" x14ac:dyDescent="0.2"/>
    <row r="36" ht="16.7" customHeight="1" x14ac:dyDescent="0.2"/>
    <row r="37" ht="22.5" customHeight="1" x14ac:dyDescent="0.2"/>
    <row r="38" ht="35.85" customHeight="1" x14ac:dyDescent="0.2"/>
    <row r="39" ht="24.95" customHeight="1" x14ac:dyDescent="0.2"/>
    <row r="40" ht="28.35" customHeight="1" x14ac:dyDescent="0.2"/>
    <row r="41" ht="28.35" customHeight="1" x14ac:dyDescent="0.2"/>
    <row r="42" ht="24.95" customHeight="1" x14ac:dyDescent="0.2"/>
    <row r="43" ht="24.95" customHeight="1" x14ac:dyDescent="0.2"/>
    <row r="44" ht="24.95" customHeight="1" x14ac:dyDescent="0.2"/>
    <row r="45" ht="24.95" customHeight="1" x14ac:dyDescent="0.2"/>
    <row r="46" ht="24.95" customHeight="1" x14ac:dyDescent="0.2"/>
    <row r="47" ht="24.95" customHeight="1" x14ac:dyDescent="0.2"/>
    <row r="48" ht="24.95" customHeight="1" x14ac:dyDescent="0.2"/>
    <row r="49" ht="14.1" customHeight="1" x14ac:dyDescent="0.2"/>
    <row r="50" ht="14.1" customHeight="1" x14ac:dyDescent="0.2"/>
  </sheetData>
  <mergeCells count="1">
    <mergeCell ref="B2:D2"/>
  </mergeCells>
  <printOptions horizontalCentered="1"/>
  <pageMargins left="0.25" right="0.25" top="0.75" bottom="0.75" header="0.3" footer="0.3"/>
  <pageSetup paperSize="9" scale="75"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8"/>
  <dimension ref="A1:F53"/>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0.85546875" collapsed="false"/>
    <col min="3" max="3" customWidth="true" width="13.85546875" collapsed="false"/>
    <col min="4" max="4" customWidth="true" width="16.42578125" collapsed="false"/>
  </cols>
  <sheetData>
    <row r="1" spans="2:6" ht="14.1" customHeight="1" x14ac:dyDescent="0.2">
      <c r="B1" s="12"/>
      <c r="C1" s="12"/>
      <c r="D1" s="12"/>
    </row>
    <row r="2" spans="2:6" ht="16.7" customHeight="1" x14ac:dyDescent="0.2">
      <c r="B2" s="727" t="s">
        <v>1186</v>
      </c>
      <c r="C2" s="727"/>
      <c r="D2" s="727"/>
    </row>
    <row r="3" spans="2:6" ht="22.5" customHeight="1" x14ac:dyDescent="0.2">
      <c r="B3" s="731" t="s">
        <v>106</v>
      </c>
      <c r="C3" s="731"/>
      <c r="D3" s="731"/>
    </row>
    <row r="4" spans="2:6" ht="29.1" customHeight="1" x14ac:dyDescent="0.2">
      <c r="B4" s="547"/>
      <c r="C4" s="42" t="s">
        <v>211</v>
      </c>
      <c r="D4" s="42" t="s">
        <v>1187</v>
      </c>
    </row>
    <row r="5" spans="2:6" ht="29.1" customHeight="1" x14ac:dyDescent="0.2">
      <c r="B5" s="189" t="s">
        <v>1188</v>
      </c>
      <c r="C5" s="189"/>
      <c r="D5" s="189"/>
    </row>
    <row r="6" spans="2:6" ht="29.1" customHeight="1" x14ac:dyDescent="0.2">
      <c r="B6" s="337" t="s">
        <v>1189</v>
      </c>
      <c r="C6" s="587">
        <v>231.97046</v>
      </c>
      <c r="D6" s="587">
        <v>18.557639999999999</v>
      </c>
      <c r="F6" s="1"/>
    </row>
    <row r="7" spans="2:6" ht="29.1" customHeight="1" x14ac:dyDescent="0.2">
      <c r="B7" s="82" t="s">
        <v>1190</v>
      </c>
      <c r="C7" s="437">
        <v>0</v>
      </c>
      <c r="D7" s="437">
        <v>0</v>
      </c>
    </row>
    <row r="8" spans="2:6" ht="29.1" customHeight="1" x14ac:dyDescent="0.2">
      <c r="B8" s="80" t="s">
        <v>1191</v>
      </c>
      <c r="C8" s="588">
        <v>0</v>
      </c>
      <c r="D8" s="588">
        <v>0</v>
      </c>
    </row>
    <row r="9" spans="2:6" ht="29.1" customHeight="1" x14ac:dyDescent="0.2">
      <c r="B9" s="82" t="s">
        <v>1192</v>
      </c>
      <c r="C9" s="437">
        <v>0</v>
      </c>
      <c r="D9" s="437">
        <v>0</v>
      </c>
    </row>
    <row r="10" spans="2:6" ht="29.1" customHeight="1" x14ac:dyDescent="0.2">
      <c r="B10" s="77" t="s">
        <v>1193</v>
      </c>
      <c r="C10" s="153"/>
      <c r="D10" s="589"/>
    </row>
    <row r="11" spans="2:6" ht="29.1" customHeight="1" x14ac:dyDescent="0.2">
      <c r="B11" s="82" t="s">
        <v>1194</v>
      </c>
      <c r="C11" s="590">
        <v>0</v>
      </c>
      <c r="D11" s="590">
        <v>0</v>
      </c>
    </row>
    <row r="12" spans="2:6" ht="29.1" customHeight="1" x14ac:dyDescent="0.2">
      <c r="B12" s="80" t="s">
        <v>1195</v>
      </c>
      <c r="C12" s="591">
        <v>0</v>
      </c>
      <c r="D12" s="591">
        <v>0</v>
      </c>
    </row>
    <row r="13" spans="2:6" ht="29.1" customHeight="1" x14ac:dyDescent="0.2">
      <c r="B13" s="82" t="s">
        <v>1196</v>
      </c>
      <c r="C13" s="590">
        <v>0</v>
      </c>
      <c r="D13" s="590">
        <v>0</v>
      </c>
    </row>
    <row r="14" spans="2:6" ht="29.1" customHeight="1" x14ac:dyDescent="0.2">
      <c r="B14" s="80" t="s">
        <v>1197</v>
      </c>
      <c r="C14" s="591">
        <v>0</v>
      </c>
      <c r="D14" s="591">
        <v>0</v>
      </c>
    </row>
    <row r="15" spans="2:6" ht="29.1" customHeight="1" x14ac:dyDescent="0.2">
      <c r="B15" s="189" t="s">
        <v>426</v>
      </c>
      <c r="C15" s="592">
        <v>231.97046</v>
      </c>
      <c r="D15" s="592">
        <v>18.557639999999999</v>
      </c>
    </row>
    <row r="16" spans="2:6" ht="22.5" customHeight="1" x14ac:dyDescent="0.2">
      <c r="B16" s="735" t="s">
        <v>1198</v>
      </c>
      <c r="C16" s="735"/>
      <c r="D16" s="735"/>
    </row>
    <row r="17" ht="15" customHeight="1" x14ac:dyDescent="0.2"/>
    <row r="18" ht="14.1" customHeight="1" x14ac:dyDescent="0.2"/>
    <row r="19" ht="14.1" customHeight="1" x14ac:dyDescent="0.2"/>
    <row r="20" ht="16.7" customHeight="1" x14ac:dyDescent="0.2"/>
    <row r="21" ht="22.5" customHeight="1" x14ac:dyDescent="0.2"/>
    <row r="22" ht="29.1" customHeight="1" x14ac:dyDescent="0.2"/>
    <row r="23" ht="29.1" customHeight="1" x14ac:dyDescent="0.2"/>
    <row r="24" ht="29.1" customHeight="1" x14ac:dyDescent="0.2"/>
    <row r="25" ht="29.1" customHeight="1" x14ac:dyDescent="0.2"/>
    <row r="26" ht="29.1" customHeight="1" x14ac:dyDescent="0.2"/>
    <row r="27" ht="29.1" customHeight="1" x14ac:dyDescent="0.2"/>
    <row r="28" ht="29.1" customHeight="1" x14ac:dyDescent="0.2"/>
    <row r="29" ht="29.1" customHeight="1" x14ac:dyDescent="0.2"/>
    <row r="30" ht="29.1" customHeight="1" x14ac:dyDescent="0.2"/>
    <row r="31" ht="29.1" customHeight="1" x14ac:dyDescent="0.2"/>
    <row r="32" ht="29.1" customHeight="1" x14ac:dyDescent="0.2"/>
    <row r="33" ht="29.1" customHeight="1" x14ac:dyDescent="0.2"/>
    <row r="34" ht="18.2" customHeight="1" x14ac:dyDescent="0.2"/>
    <row r="35" ht="13.35" customHeight="1" x14ac:dyDescent="0.2"/>
    <row r="36" ht="14.1" customHeight="1" x14ac:dyDescent="0.2"/>
    <row r="37" ht="14.1" customHeight="1" x14ac:dyDescent="0.2"/>
    <row r="38" ht="16.7" customHeight="1" x14ac:dyDescent="0.2"/>
    <row r="39" ht="22.5" customHeight="1" x14ac:dyDescent="0.2"/>
    <row r="40" ht="29.1" customHeight="1" x14ac:dyDescent="0.2"/>
    <row r="41" ht="29.1" customHeight="1" x14ac:dyDescent="0.2"/>
    <row r="42" ht="29.1" customHeight="1" x14ac:dyDescent="0.2"/>
    <row r="43" ht="29.1" customHeight="1" x14ac:dyDescent="0.2"/>
    <row r="44" ht="29.1" customHeight="1" x14ac:dyDescent="0.2"/>
    <row r="45" ht="29.1" customHeight="1" x14ac:dyDescent="0.2"/>
    <row r="46" ht="29.1" customHeight="1" x14ac:dyDescent="0.2"/>
    <row r="47" ht="29.1" customHeight="1" x14ac:dyDescent="0.2"/>
    <row r="48" ht="29.1" customHeight="1" x14ac:dyDescent="0.2"/>
    <row r="49" ht="29.1" customHeight="1" x14ac:dyDescent="0.2"/>
    <row r="50" ht="29.1" customHeight="1" x14ac:dyDescent="0.2"/>
    <row r="51" ht="29.1" customHeight="1" x14ac:dyDescent="0.2"/>
    <row r="52" ht="18.2" customHeight="1" x14ac:dyDescent="0.2"/>
    <row r="53" ht="14.1" customHeight="1" x14ac:dyDescent="0.2"/>
  </sheetData>
  <mergeCells count="3">
    <mergeCell ref="B3:D3"/>
    <mergeCell ref="B2:D2"/>
    <mergeCell ref="B16:D16"/>
  </mergeCells>
  <printOptions horizontalCentered="1"/>
  <pageMargins left="0.25" right="0.25" top="0.75" bottom="0.75" header="0.3" footer="0.3"/>
  <pageSetup paperSize="9" scale="75"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9"/>
  <dimension ref="A1:F59"/>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24.85546875" collapsed="false"/>
    <col min="3" max="3" customWidth="true" width="12.0" collapsed="false"/>
    <col min="4" max="4" customWidth="true" width="15.140625" collapsed="false"/>
  </cols>
  <sheetData>
    <row r="1" spans="2:6" ht="14.1" customHeight="1" x14ac:dyDescent="0.2">
      <c r="B1" s="12"/>
      <c r="C1" s="12"/>
      <c r="D1" s="12"/>
    </row>
    <row r="2" spans="2:6" ht="36.6" customHeight="1" thickBot="1" x14ac:dyDescent="0.25">
      <c r="B2" s="727" t="s">
        <v>1199</v>
      </c>
      <c r="C2" s="727"/>
      <c r="D2" s="727"/>
    </row>
    <row r="3" spans="2:6" ht="22.5" customHeight="1" x14ac:dyDescent="0.2">
      <c r="B3" s="98" t="s">
        <v>106</v>
      </c>
      <c r="C3" s="181"/>
      <c r="D3" s="181"/>
    </row>
    <row r="4" spans="2:6" ht="29.1" customHeight="1" x14ac:dyDescent="0.2">
      <c r="B4" s="593"/>
      <c r="C4" s="594" t="s">
        <v>211</v>
      </c>
      <c r="D4" s="325" t="s">
        <v>1187</v>
      </c>
    </row>
    <row r="5" spans="2:6" ht="29.1" customHeight="1" x14ac:dyDescent="0.2">
      <c r="B5" s="595" t="s">
        <v>1200</v>
      </c>
      <c r="C5" s="596">
        <v>359.99270000000001</v>
      </c>
      <c r="D5" s="580">
        <v>28.799399999999999</v>
      </c>
      <c r="F5" s="1"/>
    </row>
    <row r="6" spans="2:6" ht="29.1" customHeight="1" x14ac:dyDescent="0.2">
      <c r="B6" s="595" t="s">
        <v>1201</v>
      </c>
      <c r="C6" s="597"/>
      <c r="D6" s="36">
        <v>9.0637000000000008</v>
      </c>
    </row>
    <row r="7" spans="2:6" ht="29.1" customHeight="1" x14ac:dyDescent="0.2">
      <c r="B7" s="595" t="s">
        <v>1202</v>
      </c>
      <c r="C7" s="598"/>
      <c r="D7" s="36">
        <v>28.799399999999999</v>
      </c>
    </row>
    <row r="8" spans="2:6" ht="29.1" customHeight="1" x14ac:dyDescent="0.2">
      <c r="B8" s="595" t="s">
        <v>1203</v>
      </c>
      <c r="C8" s="599">
        <v>664.1037</v>
      </c>
      <c r="D8" s="36">
        <v>53.128300000000003</v>
      </c>
    </row>
    <row r="9" spans="2:6" ht="29.1" customHeight="1" x14ac:dyDescent="0.2">
      <c r="B9" s="595" t="s">
        <v>1204</v>
      </c>
      <c r="C9" s="598"/>
      <c r="D9" s="36">
        <v>9.9199000000000002</v>
      </c>
    </row>
    <row r="10" spans="2:6" ht="29.1" customHeight="1" x14ac:dyDescent="0.2">
      <c r="B10" s="595" t="s">
        <v>1202</v>
      </c>
      <c r="C10" s="598"/>
      <c r="D10" s="36">
        <v>53.128300000000003</v>
      </c>
    </row>
    <row r="11" spans="2:6" ht="29.1" customHeight="1" x14ac:dyDescent="0.2">
      <c r="B11" s="595" t="s">
        <v>1205</v>
      </c>
      <c r="C11" s="599">
        <v>362.50720000000001</v>
      </c>
      <c r="D11" s="36">
        <v>29.000599999999999</v>
      </c>
    </row>
    <row r="12" spans="2:6" ht="29.1" customHeight="1" x14ac:dyDescent="0.2">
      <c r="B12" s="595" t="s">
        <v>1206</v>
      </c>
      <c r="C12" s="598"/>
      <c r="D12" s="36">
        <v>29.000599999999999</v>
      </c>
    </row>
    <row r="13" spans="2:6" ht="29.1" customHeight="1" x14ac:dyDescent="0.2">
      <c r="B13" s="595" t="s">
        <v>1207</v>
      </c>
      <c r="C13" s="598"/>
      <c r="D13" s="36">
        <v>10.8536</v>
      </c>
    </row>
    <row r="14" spans="2:6" ht="29.1" customHeight="1" x14ac:dyDescent="0.2">
      <c r="B14" s="595" t="s">
        <v>1208</v>
      </c>
      <c r="C14" s="599">
        <v>0</v>
      </c>
      <c r="D14" s="36">
        <v>0</v>
      </c>
    </row>
    <row r="15" spans="2:6" ht="29.1" customHeight="1" x14ac:dyDescent="0.2">
      <c r="B15" s="595" t="s">
        <v>1206</v>
      </c>
      <c r="C15" s="598"/>
      <c r="D15" s="36">
        <v>0</v>
      </c>
    </row>
    <row r="16" spans="2:6" ht="29.1" customHeight="1" x14ac:dyDescent="0.2">
      <c r="B16" s="595" t="s">
        <v>1207</v>
      </c>
      <c r="C16" s="598"/>
      <c r="D16" s="36">
        <v>0</v>
      </c>
    </row>
    <row r="17" spans="2:4" ht="29.1" customHeight="1" x14ac:dyDescent="0.2">
      <c r="B17" s="600" t="s">
        <v>823</v>
      </c>
      <c r="C17" s="601">
        <v>144.67850000000001</v>
      </c>
      <c r="D17" s="36">
        <v>11.574299999999999</v>
      </c>
    </row>
    <row r="18" spans="2:4" ht="22.5" customHeight="1" thickBot="1" x14ac:dyDescent="0.25">
      <c r="B18" s="189" t="s">
        <v>202</v>
      </c>
      <c r="C18" s="152">
        <v>1531.2822000000001</v>
      </c>
      <c r="D18" s="152">
        <v>122.5026</v>
      </c>
    </row>
    <row r="19" spans="2:4" ht="15" customHeight="1" x14ac:dyDescent="0.2"/>
    <row r="20" spans="2:4" ht="14.1" customHeight="1" x14ac:dyDescent="0.2"/>
    <row r="21" spans="2:4" ht="14.1" customHeight="1" x14ac:dyDescent="0.2"/>
    <row r="22" spans="2:4" ht="16.7" customHeight="1" x14ac:dyDescent="0.2"/>
    <row r="23" spans="2:4" ht="22.5" customHeight="1" x14ac:dyDescent="0.2"/>
    <row r="24" spans="2:4" ht="29.1" customHeight="1" x14ac:dyDescent="0.2"/>
    <row r="25" spans="2:4" ht="29.1" customHeight="1" x14ac:dyDescent="0.2"/>
    <row r="26" spans="2:4" ht="29.1" customHeight="1" x14ac:dyDescent="0.2"/>
    <row r="27" spans="2:4" ht="29.1" customHeight="1" x14ac:dyDescent="0.2"/>
    <row r="28" spans="2:4" ht="29.1" customHeight="1" x14ac:dyDescent="0.2"/>
    <row r="29" spans="2:4" ht="29.1" customHeight="1" x14ac:dyDescent="0.2"/>
    <row r="30" spans="2:4" ht="29.1" customHeight="1" x14ac:dyDescent="0.2"/>
    <row r="31" spans="2:4" ht="29.1" customHeight="1" x14ac:dyDescent="0.2"/>
    <row r="32" spans="2:4" ht="29.1" customHeight="1" x14ac:dyDescent="0.2"/>
    <row r="33" ht="29.1" customHeight="1" x14ac:dyDescent="0.2"/>
    <row r="34" ht="29.1" customHeight="1" x14ac:dyDescent="0.2"/>
    <row r="35" ht="29.1" customHeight="1" x14ac:dyDescent="0.2"/>
    <row r="36" ht="29.1" customHeight="1" x14ac:dyDescent="0.2"/>
    <row r="37" ht="29.1" customHeight="1" x14ac:dyDescent="0.2"/>
    <row r="38" ht="22.5" customHeight="1" x14ac:dyDescent="0.2"/>
    <row r="39" ht="13.35" customHeight="1" x14ac:dyDescent="0.2"/>
    <row r="40" ht="14.1" customHeight="1" x14ac:dyDescent="0.2"/>
    <row r="41" ht="14.1" customHeight="1" x14ac:dyDescent="0.2"/>
    <row r="42" ht="36.6" customHeight="1" x14ac:dyDescent="0.2"/>
    <row r="43" ht="22.5" customHeight="1" x14ac:dyDescent="0.2"/>
    <row r="44" ht="29.1" customHeight="1" x14ac:dyDescent="0.2"/>
    <row r="45" ht="29.1" customHeight="1" x14ac:dyDescent="0.2"/>
    <row r="46" ht="29.1" customHeight="1" x14ac:dyDescent="0.2"/>
    <row r="47" ht="29.1" customHeight="1" x14ac:dyDescent="0.2"/>
    <row r="48" ht="29.1" customHeight="1" x14ac:dyDescent="0.2"/>
    <row r="49" ht="29.1" customHeight="1" x14ac:dyDescent="0.2"/>
    <row r="50" ht="29.1" customHeight="1" x14ac:dyDescent="0.2"/>
    <row r="51" ht="29.1" customHeight="1" x14ac:dyDescent="0.2"/>
    <row r="52" ht="29.1" customHeight="1" x14ac:dyDescent="0.2"/>
    <row r="53" ht="29.1" customHeight="1" x14ac:dyDescent="0.2"/>
    <row r="54" ht="29.1" customHeight="1" x14ac:dyDescent="0.2"/>
    <row r="55" ht="29.1" customHeight="1" x14ac:dyDescent="0.2"/>
    <row r="56" ht="29.1" customHeight="1" x14ac:dyDescent="0.2"/>
    <row r="57" ht="29.1" customHeight="1" x14ac:dyDescent="0.2"/>
    <row r="58" ht="22.5" customHeight="1" x14ac:dyDescent="0.2"/>
    <row r="59" ht="14.1" customHeight="1" x14ac:dyDescent="0.2"/>
  </sheetData>
  <mergeCells count="1">
    <mergeCell ref="B2:D2"/>
  </mergeCells>
  <printOptions horizontalCentered="1"/>
  <pageMargins left="0.25" right="0.25" top="0.75" bottom="0.75" header="0.3" footer="0.3"/>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103"/>
  <sheetViews>
    <sheetView showGridLines="0" showRowColHeaders="0" showRuler="0" zoomScaleNormal="100" workbookViewId="0"/>
  </sheetViews>
  <sheetFormatPr baseColWidth="10" defaultColWidth="13.140625" defaultRowHeight="12.75" x14ac:dyDescent="0.2"/>
  <cols>
    <col min="1" max="1" customWidth="true" style="677" width="3.140625" collapsed="false"/>
    <col min="2" max="2" customWidth="true" width="5.85546875" collapsed="false"/>
    <col min="3" max="3" customWidth="true" width="39.28515625" collapsed="false"/>
    <col min="4" max="6" customWidth="true" width="12.140625" collapsed="false"/>
    <col min="7" max="7" customWidth="true" width="13.140625" collapsed="false"/>
    <col min="8" max="8" customWidth="true" width="12.140625" collapsed="false"/>
  </cols>
  <sheetData>
    <row r="1" spans="2:8" ht="16.7" customHeight="1" x14ac:dyDescent="0.2">
      <c r="B1" s="130"/>
      <c r="C1" s="130"/>
      <c r="D1" s="130"/>
      <c r="E1" s="130"/>
      <c r="F1" s="130"/>
      <c r="G1" s="130"/>
      <c r="H1" s="130"/>
    </row>
    <row r="2" spans="2:8" ht="15" customHeight="1" x14ac:dyDescent="0.2">
      <c r="B2" s="130"/>
      <c r="C2" s="100"/>
      <c r="D2" s="100"/>
      <c r="E2" s="100"/>
      <c r="F2" s="100"/>
      <c r="G2" s="100"/>
      <c r="H2" s="100"/>
    </row>
    <row r="3" spans="2:8" ht="28.35" customHeight="1" x14ac:dyDescent="0.2">
      <c r="B3" s="130"/>
      <c r="C3" s="97" t="s">
        <v>228</v>
      </c>
      <c r="D3" s="102"/>
      <c r="E3" s="102"/>
      <c r="F3" s="102"/>
      <c r="G3" s="102"/>
      <c r="H3" s="102"/>
    </row>
    <row r="4" spans="2:8" ht="14.1" customHeight="1" x14ac:dyDescent="0.2">
      <c r="B4" s="12"/>
      <c r="C4" s="98" t="s">
        <v>106</v>
      </c>
      <c r="D4" s="98"/>
      <c r="E4" s="98"/>
      <c r="F4" s="98"/>
      <c r="G4" s="98"/>
      <c r="H4" s="98"/>
    </row>
    <row r="5" spans="2:8" ht="20.100000000000001" customHeight="1" x14ac:dyDescent="0.2">
      <c r="B5" s="12"/>
      <c r="C5" s="131"/>
      <c r="D5" s="106">
        <v>45107</v>
      </c>
      <c r="E5" s="106">
        <v>45016</v>
      </c>
      <c r="F5" s="106">
        <v>44926</v>
      </c>
      <c r="G5" s="106">
        <v>44834</v>
      </c>
      <c r="H5" s="106">
        <v>44742</v>
      </c>
    </row>
    <row r="6" spans="2:8" ht="20.100000000000001" customHeight="1" x14ac:dyDescent="0.2">
      <c r="B6" s="12"/>
      <c r="C6" s="122" t="s">
        <v>229</v>
      </c>
      <c r="D6" s="123">
        <v>33347.497000000003</v>
      </c>
      <c r="E6" s="123">
        <v>33154.063000000002</v>
      </c>
      <c r="F6" s="123">
        <f>+F7+F11+F12+F13</f>
        <v>33461.620999999999</v>
      </c>
      <c r="G6" s="123">
        <v>33209.739000000001</v>
      </c>
      <c r="H6" s="123">
        <v>33377.021000000001</v>
      </c>
    </row>
    <row r="7" spans="2:8" ht="20.100000000000001" customHeight="1" x14ac:dyDescent="0.2">
      <c r="B7" s="12"/>
      <c r="C7" s="80" t="s">
        <v>230</v>
      </c>
      <c r="D7" s="68">
        <v>36168.097000000002</v>
      </c>
      <c r="E7" s="68">
        <v>34964.544999999998</v>
      </c>
      <c r="F7" s="68">
        <f>+F8+F9+F10</f>
        <v>36639.341</v>
      </c>
      <c r="G7" s="68">
        <v>36680.447999999997</v>
      </c>
      <c r="H7" s="68">
        <v>36607.599999999999</v>
      </c>
    </row>
    <row r="8" spans="2:8" ht="20.100000000000001" customHeight="1" x14ac:dyDescent="0.2">
      <c r="B8" s="12"/>
      <c r="C8" s="124" t="s">
        <v>231</v>
      </c>
      <c r="D8" s="69">
        <v>7502.1319999999996</v>
      </c>
      <c r="E8" s="69">
        <v>7502.1319999999996</v>
      </c>
      <c r="F8" s="69">
        <v>7502.1319999999996</v>
      </c>
      <c r="G8" s="69">
        <v>8060.6469999999999</v>
      </c>
      <c r="H8" s="69">
        <v>8060.6469999999999</v>
      </c>
    </row>
    <row r="9" spans="2:8" ht="20.100000000000001" customHeight="1" x14ac:dyDescent="0.2">
      <c r="B9" s="12"/>
      <c r="C9" s="125" t="s">
        <v>232</v>
      </c>
      <c r="D9" s="68">
        <v>2136.6190000000001</v>
      </c>
      <c r="E9" s="68">
        <v>855.25400000000002</v>
      </c>
      <c r="F9" s="68">
        <v>3145.1849999999999</v>
      </c>
      <c r="G9" s="68">
        <v>2456.8429999999998</v>
      </c>
      <c r="H9" s="68">
        <v>1572.5160000000001</v>
      </c>
    </row>
    <row r="10" spans="2:8" ht="20.100000000000001" customHeight="1" x14ac:dyDescent="0.2">
      <c r="B10" s="12"/>
      <c r="C10" s="124" t="s">
        <v>233</v>
      </c>
      <c r="D10" s="69">
        <v>26529.346000000001</v>
      </c>
      <c r="E10" s="69">
        <v>26607.159</v>
      </c>
      <c r="F10" s="69">
        <v>25992.024000000001</v>
      </c>
      <c r="G10" s="69">
        <v>26162.957999999999</v>
      </c>
      <c r="H10" s="69">
        <v>26974.437000000002</v>
      </c>
    </row>
    <row r="11" spans="2:8" ht="20.100000000000001" customHeight="1" x14ac:dyDescent="0.2">
      <c r="B11" s="12"/>
      <c r="C11" s="80" t="s">
        <v>234</v>
      </c>
      <c r="D11" s="68">
        <v>-2133.2159999999999</v>
      </c>
      <c r="E11" s="68">
        <v>-1939.732</v>
      </c>
      <c r="F11" s="68">
        <v>-2385.9740000000002</v>
      </c>
      <c r="G11" s="68">
        <v>-2415.3270000000002</v>
      </c>
      <c r="H11" s="68">
        <v>-1773.3130000000001</v>
      </c>
    </row>
    <row r="12" spans="2:8" ht="20.100000000000001" customHeight="1" x14ac:dyDescent="0.2">
      <c r="B12" s="12"/>
      <c r="C12" s="82" t="s">
        <v>235</v>
      </c>
      <c r="D12" s="69">
        <v>510.08699999999999</v>
      </c>
      <c r="E12" s="69">
        <v>497.9</v>
      </c>
      <c r="F12" s="69">
        <v>475.52600000000001</v>
      </c>
      <c r="G12" s="69">
        <v>425.53199999999998</v>
      </c>
      <c r="H12" s="69">
        <v>299.50799999999998</v>
      </c>
    </row>
    <row r="13" spans="2:8" ht="20.100000000000001" customHeight="1" x14ac:dyDescent="0.2">
      <c r="B13" s="12"/>
      <c r="C13" s="80" t="s">
        <v>236</v>
      </c>
      <c r="D13" s="68">
        <v>-1197.471</v>
      </c>
      <c r="E13" s="68">
        <v>-368.65</v>
      </c>
      <c r="F13" s="68">
        <v>-1267.2719999999999</v>
      </c>
      <c r="G13" s="68">
        <v>-1480.914</v>
      </c>
      <c r="H13" s="68">
        <v>-1756.7739999999999</v>
      </c>
    </row>
    <row r="14" spans="2:8" ht="20.100000000000001" customHeight="1" x14ac:dyDescent="0.2">
      <c r="B14" s="12"/>
      <c r="C14" s="82" t="s">
        <v>237</v>
      </c>
      <c r="D14" s="69">
        <v>-6062.9120000000003</v>
      </c>
      <c r="E14" s="69">
        <v>-5966.0219999999999</v>
      </c>
      <c r="F14" s="69">
        <f>+F15+F16+F17</f>
        <v>-5967.7119999999995</v>
      </c>
      <c r="G14" s="69">
        <v>-6536.9520000000002</v>
      </c>
      <c r="H14" s="69">
        <v>-6558.9610000000002</v>
      </c>
    </row>
    <row r="15" spans="2:8" ht="20.100000000000001" customHeight="1" x14ac:dyDescent="0.2">
      <c r="B15" s="12"/>
      <c r="C15" s="71" t="s">
        <v>238</v>
      </c>
      <c r="D15" s="68">
        <v>-3470.8980000000001</v>
      </c>
      <c r="E15" s="68">
        <v>-3476.924</v>
      </c>
      <c r="F15" s="68">
        <v>-3463.1149999999998</v>
      </c>
      <c r="G15" s="68">
        <v>-3467.0630000000001</v>
      </c>
      <c r="H15" s="68">
        <v>-3465.6170000000002</v>
      </c>
    </row>
    <row r="16" spans="2:8" ht="20.100000000000001" customHeight="1" x14ac:dyDescent="0.2">
      <c r="B16" s="12"/>
      <c r="C16" s="70" t="s">
        <v>239</v>
      </c>
      <c r="D16" s="69">
        <v>-2088.3780000000002</v>
      </c>
      <c r="E16" s="69">
        <v>-2002.9939999999999</v>
      </c>
      <c r="F16" s="69">
        <v>-1900.6289999999999</v>
      </c>
      <c r="G16" s="69">
        <v>-2194.7150000000001</v>
      </c>
      <c r="H16" s="69">
        <v>-2172.9679999999998</v>
      </c>
    </row>
    <row r="17" spans="2:8" ht="20.100000000000001" customHeight="1" x14ac:dyDescent="0.2">
      <c r="B17" s="12"/>
      <c r="C17" s="71" t="s">
        <v>240</v>
      </c>
      <c r="D17" s="68">
        <v>-503.63600000000002</v>
      </c>
      <c r="E17" s="68">
        <v>-486.10399999999998</v>
      </c>
      <c r="F17" s="68">
        <v>-603.96799999999996</v>
      </c>
      <c r="G17" s="68">
        <v>-875.17399999999998</v>
      </c>
      <c r="H17" s="68">
        <v>-920.37599999999998</v>
      </c>
    </row>
    <row r="18" spans="2:8" ht="20.100000000000001" customHeight="1" x14ac:dyDescent="0.2">
      <c r="B18" s="12"/>
      <c r="C18" s="77" t="s">
        <v>206</v>
      </c>
      <c r="D18" s="126">
        <v>27284.584999999999</v>
      </c>
      <c r="E18" s="126">
        <v>27188.041000000001</v>
      </c>
      <c r="F18" s="126">
        <f>+F6+F14</f>
        <v>27493.909</v>
      </c>
      <c r="G18" s="126">
        <v>26672.787</v>
      </c>
      <c r="H18" s="126">
        <v>26818.06</v>
      </c>
    </row>
    <row r="19" spans="2:8" ht="20.100000000000001" customHeight="1" x14ac:dyDescent="0.2">
      <c r="B19" s="12"/>
      <c r="C19" s="127" t="s">
        <v>241</v>
      </c>
      <c r="D19" s="128">
        <v>4486.2089999999998</v>
      </c>
      <c r="E19" s="128">
        <v>4985.16</v>
      </c>
      <c r="F19" s="128">
        <v>4238.0590000000002</v>
      </c>
      <c r="G19" s="128">
        <v>4237.1589999999997</v>
      </c>
      <c r="H19" s="128">
        <v>4236.26</v>
      </c>
    </row>
    <row r="20" spans="2:8" ht="20.100000000000001" customHeight="1" x14ac:dyDescent="0.2">
      <c r="B20" s="12"/>
      <c r="C20" s="122" t="s">
        <v>242</v>
      </c>
      <c r="D20" s="129">
        <v>0</v>
      </c>
      <c r="E20" s="129">
        <v>0</v>
      </c>
      <c r="F20" s="129">
        <v>0</v>
      </c>
      <c r="G20" s="129">
        <v>0</v>
      </c>
      <c r="H20" s="129">
        <v>0</v>
      </c>
    </row>
    <row r="21" spans="2:8" ht="20.100000000000001" customHeight="1" x14ac:dyDescent="0.2">
      <c r="B21" s="12"/>
      <c r="C21" s="77" t="s">
        <v>208</v>
      </c>
      <c r="D21" s="126">
        <v>31770.794000000002</v>
      </c>
      <c r="E21" s="126">
        <v>32173.201000000001</v>
      </c>
      <c r="F21" s="126">
        <f>+F19+F18</f>
        <v>31731.968000000001</v>
      </c>
      <c r="G21" s="126">
        <v>30909.946</v>
      </c>
      <c r="H21" s="126">
        <v>31054.32</v>
      </c>
    </row>
    <row r="22" spans="2:8" ht="20.100000000000001" customHeight="1" x14ac:dyDescent="0.2">
      <c r="B22" s="12"/>
      <c r="C22" s="122" t="s">
        <v>243</v>
      </c>
      <c r="D22" s="129">
        <v>6262.1350000000002</v>
      </c>
      <c r="E22" s="129">
        <v>6141.6859999999997</v>
      </c>
      <c r="F22" s="129">
        <f>+F23+F24</f>
        <v>5574.8760000000002</v>
      </c>
      <c r="G22" s="129">
        <v>4704.0349999999999</v>
      </c>
      <c r="H22" s="129">
        <v>4693.5309999999999</v>
      </c>
    </row>
    <row r="23" spans="2:8" ht="20.100000000000001" customHeight="1" x14ac:dyDescent="0.2">
      <c r="B23" s="12"/>
      <c r="C23" s="80" t="s">
        <v>244</v>
      </c>
      <c r="D23" s="68">
        <v>5484.3069999999998</v>
      </c>
      <c r="E23" s="68">
        <v>5471.116</v>
      </c>
      <c r="F23" s="68">
        <v>4904.8100000000004</v>
      </c>
      <c r="G23" s="68">
        <v>4157.5940000000001</v>
      </c>
      <c r="H23" s="68">
        <v>4156.7049999999999</v>
      </c>
    </row>
    <row r="24" spans="2:8" ht="20.100000000000001" customHeight="1" x14ac:dyDescent="0.2">
      <c r="B24" s="12"/>
      <c r="C24" s="82" t="s">
        <v>245</v>
      </c>
      <c r="D24" s="69">
        <v>777.82799999999997</v>
      </c>
      <c r="E24" s="69">
        <v>670.57</v>
      </c>
      <c r="F24" s="69">
        <v>670.06600000000003</v>
      </c>
      <c r="G24" s="69">
        <v>546.44100000000003</v>
      </c>
      <c r="H24" s="69">
        <v>536.82600000000002</v>
      </c>
    </row>
    <row r="25" spans="2:8" ht="20.100000000000001" customHeight="1" x14ac:dyDescent="0.2">
      <c r="B25" s="12"/>
      <c r="C25" s="127" t="s">
        <v>246</v>
      </c>
      <c r="D25" s="128">
        <v>0</v>
      </c>
      <c r="E25" s="128">
        <v>0</v>
      </c>
      <c r="F25" s="128">
        <v>0</v>
      </c>
      <c r="G25" s="128">
        <v>0</v>
      </c>
      <c r="H25" s="128">
        <v>0</v>
      </c>
    </row>
    <row r="26" spans="2:8" ht="20.100000000000001" customHeight="1" x14ac:dyDescent="0.2">
      <c r="B26" s="12"/>
      <c r="C26" s="82" t="s">
        <v>209</v>
      </c>
      <c r="D26" s="129">
        <v>6262.1350000000002</v>
      </c>
      <c r="E26" s="129">
        <v>6141.6859999999997</v>
      </c>
      <c r="F26" s="129">
        <f>+F22+F25</f>
        <v>5574.8760000000002</v>
      </c>
      <c r="G26" s="129">
        <v>4704.0349999999999</v>
      </c>
      <c r="H26" s="129">
        <v>4693.5309999999999</v>
      </c>
    </row>
    <row r="27" spans="2:8" ht="20.100000000000001" customHeight="1" x14ac:dyDescent="0.2">
      <c r="B27" s="12"/>
      <c r="C27" s="77" t="s">
        <v>210</v>
      </c>
      <c r="D27" s="126">
        <v>38032.928999999996</v>
      </c>
      <c r="E27" s="126">
        <v>38314.887000000002</v>
      </c>
      <c r="F27" s="126">
        <f>+F21+F26</f>
        <v>37306.843999999997</v>
      </c>
      <c r="G27" s="126">
        <v>35613.981</v>
      </c>
      <c r="H27" s="126">
        <v>35747.851000000002</v>
      </c>
    </row>
    <row r="28" spans="2:8" ht="20.100000000000001" customHeight="1" x14ac:dyDescent="0.2">
      <c r="B28" s="12"/>
      <c r="C28" s="82" t="s">
        <v>247</v>
      </c>
      <c r="D28" s="69">
        <v>11716.793</v>
      </c>
      <c r="E28" s="69">
        <v>11199.79</v>
      </c>
      <c r="F28" s="69">
        <v>11048.414000000001</v>
      </c>
      <c r="G28" s="69">
        <v>11037.65</v>
      </c>
      <c r="H28" s="69">
        <v>10979.495999999999</v>
      </c>
    </row>
    <row r="29" spans="2:8" ht="17.45" customHeight="1" x14ac:dyDescent="0.2">
      <c r="B29" s="12"/>
      <c r="C29" s="80" t="s">
        <v>248</v>
      </c>
      <c r="D29" s="68">
        <v>0</v>
      </c>
      <c r="E29" s="68">
        <v>0</v>
      </c>
      <c r="F29" s="68">
        <v>0</v>
      </c>
      <c r="G29" s="68">
        <v>0</v>
      </c>
      <c r="H29" s="68">
        <v>0</v>
      </c>
    </row>
    <row r="30" spans="2:8" ht="20.100000000000001" customHeight="1" x14ac:dyDescent="0.2">
      <c r="B30" s="12"/>
      <c r="C30" s="77" t="s">
        <v>249</v>
      </c>
      <c r="D30" s="126">
        <v>49749.722000000002</v>
      </c>
      <c r="E30" s="126">
        <v>49514.677000000003</v>
      </c>
      <c r="F30" s="126">
        <f>+F27+F28</f>
        <v>48355.258000000002</v>
      </c>
      <c r="G30" s="126">
        <v>46651.631000000001</v>
      </c>
      <c r="H30" s="126">
        <v>46727.347000000002</v>
      </c>
    </row>
    <row r="31" spans="2:8" ht="20.100000000000001" customHeight="1" x14ac:dyDescent="0.2">
      <c r="B31" s="12"/>
      <c r="C31" s="80" t="s">
        <v>250</v>
      </c>
      <c r="D31" s="68">
        <v>5954.482</v>
      </c>
      <c r="E31" s="68">
        <v>6950.9740000000002</v>
      </c>
      <c r="F31" s="68">
        <v>7447.5780000000004</v>
      </c>
      <c r="G31" s="68">
        <v>7451.2389999999996</v>
      </c>
      <c r="H31" s="68">
        <v>6383.009</v>
      </c>
    </row>
    <row r="32" spans="2:8" ht="20.100000000000001" customHeight="1" x14ac:dyDescent="0.2">
      <c r="B32" s="12"/>
      <c r="C32" s="77" t="s">
        <v>251</v>
      </c>
      <c r="D32" s="126">
        <v>55704.203999999998</v>
      </c>
      <c r="E32" s="126">
        <v>56465.650999999998</v>
      </c>
      <c r="F32" s="126">
        <f>+F30+F31</f>
        <v>55802.836000000003</v>
      </c>
      <c r="G32" s="126">
        <v>54102.87</v>
      </c>
      <c r="H32" s="126">
        <v>53110.356</v>
      </c>
    </row>
    <row r="33" spans="2:8" ht="63.2" customHeight="1" x14ac:dyDescent="0.2">
      <c r="B33" s="12"/>
      <c r="C33" s="726" t="s">
        <v>252</v>
      </c>
      <c r="D33" s="726"/>
      <c r="E33" s="726"/>
      <c r="F33" s="726"/>
      <c r="G33" s="726"/>
      <c r="H33" s="726"/>
    </row>
    <row r="34" spans="2:8" ht="16.7" customHeight="1" x14ac:dyDescent="0.2"/>
    <row r="35" spans="2:8" ht="16.7" customHeight="1" x14ac:dyDescent="0.2"/>
    <row r="36" spans="2:8" ht="15" customHeight="1" x14ac:dyDescent="0.2"/>
    <row r="37" spans="2:8" ht="15" customHeight="1" x14ac:dyDescent="0.2"/>
    <row r="38" spans="2:8" ht="15" customHeight="1" x14ac:dyDescent="0.2"/>
    <row r="39" spans="2:8" ht="14.1" customHeight="1" x14ac:dyDescent="0.2"/>
    <row r="40" spans="2:8" ht="20.100000000000001" customHeight="1" x14ac:dyDescent="0.2"/>
    <row r="41" spans="2:8" ht="20.100000000000001" customHeight="1" x14ac:dyDescent="0.2"/>
    <row r="42" spans="2:8" ht="20.100000000000001" customHeight="1" x14ac:dyDescent="0.2"/>
    <row r="43" spans="2:8" ht="20.100000000000001" customHeight="1" x14ac:dyDescent="0.2"/>
    <row r="44" spans="2:8" ht="20.100000000000001" customHeight="1" x14ac:dyDescent="0.2"/>
    <row r="45" spans="2:8" ht="20.100000000000001" customHeight="1" x14ac:dyDescent="0.2"/>
    <row r="46" spans="2:8" ht="20.100000000000001" customHeight="1" x14ac:dyDescent="0.2"/>
    <row r="47" spans="2:8" ht="20.100000000000001" customHeight="1" x14ac:dyDescent="0.2"/>
    <row r="48" spans="2: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17.45" customHeight="1" x14ac:dyDescent="0.2"/>
    <row r="65" ht="20.100000000000001" customHeight="1" x14ac:dyDescent="0.2"/>
    <row r="66" ht="20.100000000000001" customHeight="1" x14ac:dyDescent="0.2"/>
    <row r="67" ht="20.100000000000001" customHeight="1" x14ac:dyDescent="0.2"/>
    <row r="68" ht="53.25" customHeight="1" x14ac:dyDescent="0.2"/>
    <row r="69" ht="14.1" customHeight="1" x14ac:dyDescent="0.2"/>
    <row r="70" ht="20.85" customHeight="1" x14ac:dyDescent="0.2"/>
    <row r="71" ht="15" customHeight="1" x14ac:dyDescent="0.2"/>
    <row r="72" ht="15" customHeight="1" x14ac:dyDescent="0.2"/>
    <row r="73" ht="15" customHeight="1" x14ac:dyDescent="0.2"/>
    <row r="74" ht="14.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17.45" customHeight="1" x14ac:dyDescent="0.2"/>
    <row r="100" ht="20.100000000000001" customHeight="1" x14ac:dyDescent="0.2"/>
    <row r="101" ht="20.100000000000001" customHeight="1" x14ac:dyDescent="0.2"/>
    <row r="102" ht="20.100000000000001" customHeight="1" x14ac:dyDescent="0.2"/>
    <row r="103" ht="55.7" customHeight="1" x14ac:dyDescent="0.2"/>
  </sheetData>
  <mergeCells count="1">
    <mergeCell ref="C33:H33"/>
  </mergeCells>
  <printOptions horizontalCentered="1"/>
  <pageMargins left="0.25" right="0.25" top="0.75" bottom="0.75" header="0.3" footer="0.3"/>
  <pageSetup paperSize="9" scale="65"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50"/>
  <dimension ref="A1:I60"/>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7.85546875" collapsed="false"/>
    <col min="3" max="5" customWidth="true" width="11.0" collapsed="false"/>
    <col min="6" max="6" customWidth="true" width="13.5703125" collapsed="false"/>
    <col min="7" max="8" customWidth="true" width="11.0" collapsed="false"/>
    <col min="9" max="9" customWidth="true" width="13.5703125" collapsed="false"/>
  </cols>
  <sheetData>
    <row r="1" spans="2:9" ht="14.1" customHeight="1" x14ac:dyDescent="0.2">
      <c r="B1" s="12"/>
      <c r="C1" s="12"/>
      <c r="D1" s="12"/>
      <c r="E1" s="12"/>
      <c r="F1" s="12"/>
      <c r="G1" s="12"/>
      <c r="H1" s="12"/>
      <c r="I1" s="12"/>
    </row>
    <row r="2" spans="2:9" ht="15" customHeight="1" x14ac:dyDescent="0.2">
      <c r="B2" s="73"/>
      <c r="C2" s="73"/>
      <c r="D2" s="73"/>
      <c r="E2" s="73"/>
      <c r="F2" s="73"/>
      <c r="G2" s="73"/>
      <c r="H2" s="73"/>
      <c r="I2" s="73"/>
    </row>
    <row r="3" spans="2:9" ht="15" customHeight="1" x14ac:dyDescent="0.2">
      <c r="B3" s="727" t="s">
        <v>1209</v>
      </c>
      <c r="C3" s="727"/>
      <c r="D3" s="727"/>
      <c r="E3" s="727"/>
      <c r="F3" s="727"/>
      <c r="G3" s="727"/>
      <c r="H3" s="727"/>
      <c r="I3" s="727"/>
    </row>
    <row r="4" spans="2:9" ht="14.1" customHeight="1" x14ac:dyDescent="0.2">
      <c r="B4" s="731" t="s">
        <v>106</v>
      </c>
      <c r="C4" s="731"/>
      <c r="D4" s="612"/>
      <c r="E4" s="612"/>
      <c r="F4" s="612"/>
      <c r="G4" s="612"/>
      <c r="H4" s="612"/>
      <c r="I4" s="612"/>
    </row>
    <row r="5" spans="2:9" ht="45" customHeight="1" x14ac:dyDescent="0.2">
      <c r="B5" s="613"/>
      <c r="C5" s="602" t="s">
        <v>1210</v>
      </c>
      <c r="D5" s="42" t="s">
        <v>1211</v>
      </c>
      <c r="E5" s="42" t="s">
        <v>1205</v>
      </c>
      <c r="F5" s="42" t="s">
        <v>1212</v>
      </c>
      <c r="G5" s="42" t="s">
        <v>823</v>
      </c>
      <c r="H5" s="42" t="s">
        <v>1213</v>
      </c>
      <c r="I5" s="42" t="s">
        <v>1214</v>
      </c>
    </row>
    <row r="6" spans="2:9" ht="12.6" customHeight="1" x14ac:dyDescent="0.2">
      <c r="B6" s="603" t="s">
        <v>1215</v>
      </c>
      <c r="C6" s="604">
        <v>339.56222000000002</v>
      </c>
      <c r="D6" s="604">
        <v>403.38866999999999</v>
      </c>
      <c r="E6" s="604">
        <v>118.11523</v>
      </c>
      <c r="F6" s="153"/>
      <c r="G6" s="604">
        <v>0</v>
      </c>
      <c r="H6" s="604">
        <v>861.06611999999996</v>
      </c>
      <c r="I6" s="604">
        <v>68.885289999999998</v>
      </c>
    </row>
    <row r="7" spans="2:9" ht="12.6" customHeight="1" x14ac:dyDescent="0.2">
      <c r="B7" s="605" t="s">
        <v>1216</v>
      </c>
      <c r="C7" s="606">
        <v>-275.32006999999999</v>
      </c>
      <c r="D7" s="606">
        <v>-296.59208999999998</v>
      </c>
      <c r="E7" s="606">
        <v>0</v>
      </c>
      <c r="F7" s="176"/>
      <c r="G7" s="176"/>
      <c r="H7" s="606">
        <v>-571.91216999999995</v>
      </c>
      <c r="I7" s="606">
        <v>-45.752969999999998</v>
      </c>
    </row>
    <row r="8" spans="2:9" ht="12.6" customHeight="1" x14ac:dyDescent="0.2">
      <c r="B8" s="603" t="s">
        <v>1217</v>
      </c>
      <c r="C8" s="604">
        <v>64.242149999999995</v>
      </c>
      <c r="D8" s="604">
        <v>106.79657</v>
      </c>
      <c r="E8" s="604">
        <v>118.11523</v>
      </c>
      <c r="F8" s="153"/>
      <c r="G8" s="604">
        <v>0</v>
      </c>
      <c r="H8" s="604">
        <v>289.15395000000001</v>
      </c>
      <c r="I8" s="604">
        <v>23.13232</v>
      </c>
    </row>
    <row r="9" spans="2:9" ht="12.6" customHeight="1" x14ac:dyDescent="0.2">
      <c r="B9" s="605" t="s">
        <v>1218</v>
      </c>
      <c r="C9" s="606">
        <v>49.723329999999997</v>
      </c>
      <c r="D9" s="606">
        <v>-13.84216</v>
      </c>
      <c r="E9" s="606">
        <v>251.98617999999999</v>
      </c>
      <c r="F9" s="176"/>
      <c r="G9" s="606">
        <v>144.67851999999999</v>
      </c>
      <c r="H9" s="606">
        <v>432.54586999999998</v>
      </c>
      <c r="I9" s="606">
        <v>34.603670000000001</v>
      </c>
    </row>
    <row r="10" spans="2:9" ht="12.6" customHeight="1" x14ac:dyDescent="0.2">
      <c r="B10" s="607" t="s">
        <v>1219</v>
      </c>
      <c r="C10" s="69">
        <v>-0.66868000000000005</v>
      </c>
      <c r="D10" s="69">
        <v>31.044160000000002</v>
      </c>
      <c r="E10" s="69">
        <v>-7.5942100000000003</v>
      </c>
      <c r="F10" s="53"/>
      <c r="G10" s="53"/>
      <c r="H10" s="69">
        <v>22.781279999999999</v>
      </c>
      <c r="I10" s="69">
        <v>1.8225</v>
      </c>
    </row>
    <row r="11" spans="2:9" ht="12.6" customHeight="1" x14ac:dyDescent="0.2">
      <c r="B11" s="608" t="s">
        <v>820</v>
      </c>
      <c r="C11" s="68">
        <v>0</v>
      </c>
      <c r="D11" s="68">
        <v>0</v>
      </c>
      <c r="E11" s="68">
        <v>0</v>
      </c>
      <c r="F11" s="54"/>
      <c r="G11" s="54"/>
      <c r="H11" s="68">
        <v>0</v>
      </c>
      <c r="I11" s="54"/>
    </row>
    <row r="12" spans="2:9" ht="12.6" customHeight="1" x14ac:dyDescent="0.2">
      <c r="B12" s="607" t="s">
        <v>1220</v>
      </c>
      <c r="C12" s="69">
        <v>0</v>
      </c>
      <c r="D12" s="69">
        <v>0</v>
      </c>
      <c r="E12" s="69">
        <v>0</v>
      </c>
      <c r="F12" s="53"/>
      <c r="G12" s="53"/>
      <c r="H12" s="69">
        <v>0</v>
      </c>
      <c r="I12" s="53"/>
    </row>
    <row r="13" spans="2:9" ht="12.6" customHeight="1" x14ac:dyDescent="0.2">
      <c r="B13" s="608" t="s">
        <v>1221</v>
      </c>
      <c r="C13" s="68">
        <v>0</v>
      </c>
      <c r="D13" s="68">
        <v>0</v>
      </c>
      <c r="E13" s="68">
        <v>0</v>
      </c>
      <c r="F13" s="54"/>
      <c r="G13" s="54"/>
      <c r="H13" s="68">
        <v>0</v>
      </c>
      <c r="I13" s="54"/>
    </row>
    <row r="14" spans="2:9" ht="12.6" customHeight="1" x14ac:dyDescent="0.2">
      <c r="B14" s="607" t="s">
        <v>823</v>
      </c>
      <c r="C14" s="69">
        <v>0</v>
      </c>
      <c r="D14" s="69">
        <v>0</v>
      </c>
      <c r="E14" s="69">
        <v>0</v>
      </c>
      <c r="F14" s="53"/>
      <c r="G14" s="53"/>
      <c r="H14" s="69">
        <v>0</v>
      </c>
      <c r="I14" s="53"/>
    </row>
    <row r="15" spans="2:9" ht="12.6" customHeight="1" x14ac:dyDescent="0.2">
      <c r="B15" s="603" t="s">
        <v>1222</v>
      </c>
      <c r="C15" s="604">
        <v>113.2968</v>
      </c>
      <c r="D15" s="604">
        <v>123.99857</v>
      </c>
      <c r="E15" s="604">
        <v>362.50720000000001</v>
      </c>
      <c r="F15" s="153"/>
      <c r="G15" s="604">
        <v>144.67851999999999</v>
      </c>
      <c r="H15" s="604">
        <v>744.48109999999997</v>
      </c>
      <c r="I15" s="604">
        <v>59.558489999999999</v>
      </c>
    </row>
    <row r="16" spans="2:9" ht="12.6" customHeight="1" x14ac:dyDescent="0.2">
      <c r="B16" s="609" t="s">
        <v>1216</v>
      </c>
      <c r="C16" s="610">
        <v>246.69589999999999</v>
      </c>
      <c r="D16" s="610">
        <v>540.10515999999996</v>
      </c>
      <c r="E16" s="610">
        <v>0</v>
      </c>
      <c r="F16" s="611"/>
      <c r="G16" s="611"/>
      <c r="H16" s="610">
        <v>786.80106000000001</v>
      </c>
      <c r="I16" s="610">
        <v>62.94408</v>
      </c>
    </row>
    <row r="17" spans="2:9" ht="12.6" customHeight="1" x14ac:dyDescent="0.2">
      <c r="B17" s="584" t="s">
        <v>1223</v>
      </c>
      <c r="C17" s="604">
        <v>359.99270000000001</v>
      </c>
      <c r="D17" s="604">
        <v>664.10373000000004</v>
      </c>
      <c r="E17" s="604">
        <v>362.50720000000001</v>
      </c>
      <c r="F17" s="153"/>
      <c r="G17" s="604">
        <v>144.67851999999999</v>
      </c>
      <c r="H17" s="604">
        <v>1531.28216</v>
      </c>
      <c r="I17" s="604">
        <v>122.50257000000001</v>
      </c>
    </row>
    <row r="18" spans="2:9" ht="14.1" customHeight="1" x14ac:dyDescent="0.2">
      <c r="B18" s="271"/>
      <c r="C18" s="271"/>
      <c r="D18" s="271"/>
      <c r="E18" s="271"/>
      <c r="F18" s="271"/>
      <c r="G18" s="271"/>
      <c r="H18" s="271"/>
      <c r="I18" s="271"/>
    </row>
    <row r="19" spans="2:9" ht="14.1" customHeight="1" x14ac:dyDescent="0.2"/>
    <row r="20" spans="2:9" ht="17.45" customHeight="1" x14ac:dyDescent="0.2"/>
    <row r="21" spans="2:9" ht="14.1" customHeight="1" x14ac:dyDescent="0.2"/>
    <row r="22" spans="2:9" ht="16.7" customHeight="1" x14ac:dyDescent="0.2"/>
    <row r="23" spans="2:9" ht="16.7" customHeight="1" x14ac:dyDescent="0.2"/>
    <row r="24" spans="2:9" ht="14.1" customHeight="1" x14ac:dyDescent="0.2"/>
    <row r="25" spans="2:9" ht="45" customHeight="1" x14ac:dyDescent="0.2"/>
    <row r="26" spans="2:9" ht="12.6" customHeight="1" x14ac:dyDescent="0.2"/>
    <row r="27" spans="2:9" ht="12.6" customHeight="1" x14ac:dyDescent="0.2"/>
    <row r="28" spans="2:9" ht="12.6" customHeight="1" x14ac:dyDescent="0.2"/>
    <row r="29" spans="2:9" ht="12.6" customHeight="1" x14ac:dyDescent="0.2"/>
    <row r="30" spans="2:9" ht="12.6" customHeight="1" x14ac:dyDescent="0.2"/>
    <row r="31" spans="2:9" ht="12.6" customHeight="1" x14ac:dyDescent="0.2"/>
    <row r="32" spans="2:9" ht="12.6" customHeight="1" x14ac:dyDescent="0.2"/>
    <row r="33" ht="12.6" customHeight="1" x14ac:dyDescent="0.2"/>
    <row r="34" ht="12.6" customHeight="1" x14ac:dyDescent="0.2"/>
    <row r="35" ht="12.6" customHeight="1" x14ac:dyDescent="0.2"/>
    <row r="36" ht="12.6" customHeight="1" x14ac:dyDescent="0.2"/>
    <row r="37" ht="12.6" customHeight="1" x14ac:dyDescent="0.2"/>
    <row r="38" ht="14.1" customHeight="1" x14ac:dyDescent="0.2"/>
    <row r="39" ht="14.1" customHeight="1" x14ac:dyDescent="0.2"/>
    <row r="40" ht="14.1" customHeight="1" x14ac:dyDescent="0.2"/>
    <row r="41" ht="17.45" customHeight="1" x14ac:dyDescent="0.2"/>
    <row r="42" ht="14.1" customHeight="1" x14ac:dyDescent="0.2"/>
    <row r="43" ht="16.7" customHeight="1" x14ac:dyDescent="0.2"/>
    <row r="44" ht="16.7" customHeight="1" x14ac:dyDescent="0.2"/>
    <row r="45" ht="14.1" customHeight="1" x14ac:dyDescent="0.2"/>
    <row r="46" ht="45" customHeight="1" x14ac:dyDescent="0.2"/>
    <row r="47" ht="12.6" customHeight="1" x14ac:dyDescent="0.2"/>
    <row r="48" ht="12.6" customHeight="1" x14ac:dyDescent="0.2"/>
    <row r="49" ht="12.6" customHeight="1" x14ac:dyDescent="0.2"/>
    <row r="50" ht="12.6" customHeight="1" x14ac:dyDescent="0.2"/>
    <row r="51" ht="12.6" customHeight="1" x14ac:dyDescent="0.2"/>
    <row r="52" ht="12.6" customHeight="1" x14ac:dyDescent="0.2"/>
    <row r="53" ht="12.6" customHeight="1" x14ac:dyDescent="0.2"/>
    <row r="54" ht="12.6" customHeight="1" x14ac:dyDescent="0.2"/>
    <row r="55" ht="12.6" customHeight="1" x14ac:dyDescent="0.2"/>
    <row r="56" ht="12.6" customHeight="1" x14ac:dyDescent="0.2"/>
    <row r="57" ht="12.6" customHeight="1" x14ac:dyDescent="0.2"/>
    <row r="58" ht="12.6" customHeight="1" x14ac:dyDescent="0.2"/>
    <row r="59" ht="14.1" customHeight="1" x14ac:dyDescent="0.2"/>
    <row r="60" ht="14.1" customHeight="1" x14ac:dyDescent="0.2"/>
  </sheetData>
  <mergeCells count="2">
    <mergeCell ref="B3:I3"/>
    <mergeCell ref="B4:C4"/>
  </mergeCells>
  <printOptions horizontalCentered="1"/>
  <pageMargins left="0.25" right="0.25" top="0.75" bottom="0.75" header="0.3" footer="0.3"/>
  <pageSetup paperSize="9" scale="70"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1"/>
  <dimension ref="A1:F74"/>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6.42578125" collapsed="false"/>
    <col min="3" max="3" customWidth="true" width="18.5703125" collapsed="false"/>
    <col min="4" max="4" customWidth="true" width="14.140625" collapsed="false"/>
  </cols>
  <sheetData>
    <row r="1" spans="2:6" ht="14.1" customHeight="1" x14ac:dyDescent="0.2">
      <c r="B1" s="12"/>
      <c r="C1" s="12"/>
      <c r="D1" s="12"/>
    </row>
    <row r="2" spans="2:6" ht="62.45" customHeight="1" x14ac:dyDescent="0.2">
      <c r="B2" s="769" t="s">
        <v>1224</v>
      </c>
      <c r="C2" s="769"/>
      <c r="D2" s="769"/>
    </row>
    <row r="3" spans="2:6" ht="22.5" customHeight="1" x14ac:dyDescent="0.2">
      <c r="B3" s="729" t="s">
        <v>106</v>
      </c>
      <c r="C3" s="729"/>
      <c r="D3" s="729"/>
    </row>
    <row r="4" spans="2:6" x14ac:dyDescent="0.2">
      <c r="B4" s="814" t="s">
        <v>1225</v>
      </c>
      <c r="C4" s="814"/>
      <c r="D4" s="814"/>
    </row>
    <row r="5" spans="2:6" x14ac:dyDescent="0.2">
      <c r="B5" s="34">
        <v>1</v>
      </c>
      <c r="C5" s="80" t="s">
        <v>1226</v>
      </c>
      <c r="D5" s="614">
        <v>13.25067</v>
      </c>
      <c r="F5" s="1"/>
    </row>
    <row r="6" spans="2:6" x14ac:dyDescent="0.2">
      <c r="B6" s="38">
        <v>2</v>
      </c>
      <c r="C6" s="82" t="s">
        <v>1227</v>
      </c>
      <c r="D6" s="615">
        <v>6.82836</v>
      </c>
    </row>
    <row r="7" spans="2:6" x14ac:dyDescent="0.2">
      <c r="B7" s="34">
        <v>3</v>
      </c>
      <c r="C7" s="80" t="s">
        <v>1228</v>
      </c>
      <c r="D7" s="614">
        <v>4.5142499999999997</v>
      </c>
    </row>
    <row r="8" spans="2:6" x14ac:dyDescent="0.2">
      <c r="B8" s="38">
        <v>4</v>
      </c>
      <c r="C8" s="82" t="s">
        <v>1229</v>
      </c>
      <c r="D8" s="615">
        <v>9.0637399999999992</v>
      </c>
    </row>
    <row r="9" spans="2:6" x14ac:dyDescent="0.2">
      <c r="B9" s="814" t="s">
        <v>1230</v>
      </c>
      <c r="C9" s="814"/>
      <c r="D9" s="814"/>
    </row>
    <row r="10" spans="2:6" x14ac:dyDescent="0.2">
      <c r="B10" s="38">
        <v>5</v>
      </c>
      <c r="C10" s="82" t="s">
        <v>1226</v>
      </c>
      <c r="D10" s="615">
        <v>34.2896</v>
      </c>
    </row>
    <row r="11" spans="2:6" x14ac:dyDescent="0.2">
      <c r="B11" s="34">
        <v>5</v>
      </c>
      <c r="C11" s="80" t="s">
        <v>1227</v>
      </c>
      <c r="D11" s="614">
        <v>10.35168</v>
      </c>
    </row>
    <row r="12" spans="2:6" x14ac:dyDescent="0.2">
      <c r="B12" s="38">
        <v>5</v>
      </c>
      <c r="C12" s="82" t="s">
        <v>1228</v>
      </c>
      <c r="D12" s="615">
        <v>6.3503999999999996</v>
      </c>
    </row>
    <row r="13" spans="2:6" x14ac:dyDescent="0.2">
      <c r="B13" s="34">
        <v>5</v>
      </c>
      <c r="C13" s="80" t="s">
        <v>1229</v>
      </c>
      <c r="D13" s="614">
        <v>9.9198900000000005</v>
      </c>
    </row>
    <row r="14" spans="2:6" x14ac:dyDescent="0.2">
      <c r="B14" s="814" t="s">
        <v>1231</v>
      </c>
      <c r="C14" s="814"/>
      <c r="D14" s="814"/>
    </row>
    <row r="15" spans="2:6" x14ac:dyDescent="0.2">
      <c r="B15" s="34">
        <v>9</v>
      </c>
      <c r="C15" s="80" t="s">
        <v>1226</v>
      </c>
      <c r="D15" s="614">
        <v>29.000579999999999</v>
      </c>
    </row>
    <row r="16" spans="2:6" x14ac:dyDescent="0.2">
      <c r="B16" s="38">
        <v>10</v>
      </c>
      <c r="C16" s="82" t="s">
        <v>1227</v>
      </c>
      <c r="D16" s="615">
        <v>9.3670200000000001</v>
      </c>
    </row>
    <row r="17" spans="2:4" x14ac:dyDescent="0.2">
      <c r="B17" s="34">
        <v>11</v>
      </c>
      <c r="C17" s="80" t="s">
        <v>1228</v>
      </c>
      <c r="D17" s="614">
        <v>4.6183899999999998</v>
      </c>
    </row>
    <row r="18" spans="2:4" x14ac:dyDescent="0.2">
      <c r="B18" s="38">
        <v>12</v>
      </c>
      <c r="C18" s="82" t="s">
        <v>1229</v>
      </c>
      <c r="D18" s="615">
        <v>29.000579999999999</v>
      </c>
    </row>
    <row r="19" spans="2:4" x14ac:dyDescent="0.2">
      <c r="B19" s="814" t="s">
        <v>1232</v>
      </c>
      <c r="C19" s="814"/>
      <c r="D19" s="814"/>
    </row>
    <row r="20" spans="2:4" x14ac:dyDescent="0.2">
      <c r="B20" s="38">
        <v>13</v>
      </c>
      <c r="C20" s="82" t="s">
        <v>1226</v>
      </c>
      <c r="D20" s="615">
        <v>0</v>
      </c>
    </row>
    <row r="21" spans="2:4" x14ac:dyDescent="0.2">
      <c r="B21" s="34">
        <v>14</v>
      </c>
      <c r="C21" s="80" t="s">
        <v>1227</v>
      </c>
      <c r="D21" s="614">
        <v>0</v>
      </c>
    </row>
    <row r="22" spans="2:4" x14ac:dyDescent="0.2">
      <c r="B22" s="38">
        <v>15</v>
      </c>
      <c r="C22" s="82" t="s">
        <v>1228</v>
      </c>
      <c r="D22" s="615">
        <v>0</v>
      </c>
    </row>
    <row r="23" spans="2:4" x14ac:dyDescent="0.2">
      <c r="B23" s="34">
        <v>16</v>
      </c>
      <c r="C23" s="80" t="s">
        <v>1229</v>
      </c>
      <c r="D23" s="614">
        <v>0</v>
      </c>
    </row>
    <row r="24" spans="2:4" ht="15" customHeight="1" x14ac:dyDescent="0.2"/>
    <row r="25" spans="2:4" ht="14.1" customHeight="1" x14ac:dyDescent="0.2"/>
    <row r="26" spans="2:4" ht="14.1" customHeight="1" x14ac:dyDescent="0.2"/>
    <row r="27" spans="2:4" ht="44.1" customHeight="1" x14ac:dyDescent="0.2"/>
    <row r="28" spans="2:4" ht="22.5" customHeight="1" x14ac:dyDescent="0.2"/>
    <row r="29" spans="2:4" ht="29.1" customHeight="1" x14ac:dyDescent="0.2"/>
    <row r="30" spans="2:4" ht="29.1" customHeight="1" x14ac:dyDescent="0.2"/>
    <row r="31" spans="2:4" ht="29.1" customHeight="1" x14ac:dyDescent="0.2"/>
    <row r="32" spans="2:4" ht="29.1" customHeight="1" x14ac:dyDescent="0.2"/>
    <row r="33" ht="29.1" customHeight="1" x14ac:dyDescent="0.2"/>
    <row r="34" ht="29.1" customHeight="1" x14ac:dyDescent="0.2"/>
    <row r="35" ht="29.1" customHeight="1" x14ac:dyDescent="0.2"/>
    <row r="36" ht="29.1" customHeight="1" x14ac:dyDescent="0.2"/>
    <row r="37" ht="29.1" customHeight="1" x14ac:dyDescent="0.2"/>
    <row r="38" ht="29.1" customHeight="1" x14ac:dyDescent="0.2"/>
    <row r="39" ht="29.1" customHeight="1" x14ac:dyDescent="0.2"/>
    <row r="40" ht="29.1" customHeight="1" x14ac:dyDescent="0.2"/>
    <row r="41" ht="29.1" customHeight="1" x14ac:dyDescent="0.2"/>
    <row r="42" ht="29.1" customHeight="1" x14ac:dyDescent="0.2"/>
    <row r="43" ht="29.1" customHeight="1" x14ac:dyDescent="0.2"/>
    <row r="44" ht="29.1" customHeight="1" x14ac:dyDescent="0.2"/>
    <row r="45" ht="29.1" customHeight="1" x14ac:dyDescent="0.2"/>
    <row r="46" ht="29.1" customHeight="1" x14ac:dyDescent="0.2"/>
    <row r="47" ht="29.1" customHeight="1" x14ac:dyDescent="0.2"/>
    <row r="48" ht="29.1" customHeight="1" x14ac:dyDescent="0.2"/>
    <row r="49" ht="13.35" customHeight="1" x14ac:dyDescent="0.2"/>
    <row r="50" ht="14.1" customHeight="1" x14ac:dyDescent="0.2"/>
    <row r="51" ht="14.1" customHeight="1" x14ac:dyDescent="0.2"/>
    <row r="52" ht="61.7" customHeight="1" x14ac:dyDescent="0.2"/>
    <row r="53" ht="22.5" customHeight="1" x14ac:dyDescent="0.2"/>
    <row r="54" ht="29.1" customHeight="1" x14ac:dyDescent="0.2"/>
    <row r="55" ht="29.1" customHeight="1" x14ac:dyDescent="0.2"/>
    <row r="56" ht="29.1" customHeight="1" x14ac:dyDescent="0.2"/>
    <row r="57" ht="29.1" customHeight="1" x14ac:dyDescent="0.2"/>
    <row r="58" ht="29.1" customHeight="1" x14ac:dyDescent="0.2"/>
    <row r="59" ht="29.1" customHeight="1" x14ac:dyDescent="0.2"/>
    <row r="60" ht="29.1" customHeight="1" x14ac:dyDescent="0.2"/>
    <row r="61" ht="29.1" customHeight="1" x14ac:dyDescent="0.2"/>
    <row r="62" ht="29.1" customHeight="1" x14ac:dyDescent="0.2"/>
    <row r="63" ht="29.1" customHeight="1" x14ac:dyDescent="0.2"/>
    <row r="64" ht="29.1" customHeight="1" x14ac:dyDescent="0.2"/>
    <row r="65" ht="29.1" customHeight="1" x14ac:dyDescent="0.2"/>
    <row r="66" ht="29.1" customHeight="1" x14ac:dyDescent="0.2"/>
    <row r="67" ht="29.1" customHeight="1" x14ac:dyDescent="0.2"/>
    <row r="68" ht="29.1" customHeight="1" x14ac:dyDescent="0.2"/>
    <row r="69" ht="29.1" customHeight="1" x14ac:dyDescent="0.2"/>
    <row r="70" ht="29.1" customHeight="1" x14ac:dyDescent="0.2"/>
    <row r="71" ht="29.1" customHeight="1" x14ac:dyDescent="0.2"/>
    <row r="72" ht="29.1" customHeight="1" x14ac:dyDescent="0.2"/>
    <row r="73" ht="29.1" customHeight="1" x14ac:dyDescent="0.2"/>
    <row r="74" ht="14.1" customHeight="1" x14ac:dyDescent="0.2"/>
  </sheetData>
  <mergeCells count="6">
    <mergeCell ref="B19:D19"/>
    <mergeCell ref="B3:D3"/>
    <mergeCell ref="B2:D2"/>
    <mergeCell ref="B4:D4"/>
    <mergeCell ref="B9:D9"/>
    <mergeCell ref="B14:D14"/>
  </mergeCells>
  <printOptions horizontalCentered="1"/>
  <pageMargins left="0.25" right="0.25" top="0.75" bottom="0.75" header="0.3" footer="0.3"/>
  <pageSetup paperSize="9" scale="70"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2"/>
  <dimension ref="A1:Q781"/>
  <sheetViews>
    <sheetView showGridLines="0" showRowColHeaders="0" showRuler="0" zoomScaleNormal="100" workbookViewId="0"/>
  </sheetViews>
  <sheetFormatPr baseColWidth="10" defaultColWidth="13.140625" defaultRowHeight="12.75" x14ac:dyDescent="0.2"/>
  <cols>
    <col min="1" max="1" style="677" width="13.140625" collapsed="false"/>
  </cols>
  <sheetData>
    <row r="1" spans="2:17" ht="15" customHeight="1" x14ac:dyDescent="0.25">
      <c r="I1" s="616"/>
      <c r="J1" s="1"/>
      <c r="K1" s="1"/>
      <c r="L1" s="1"/>
      <c r="M1" s="1"/>
      <c r="N1" s="1"/>
      <c r="O1" s="1"/>
      <c r="P1" s="1"/>
      <c r="Q1" s="1"/>
    </row>
    <row r="2" spans="2:17" ht="15" customHeight="1" x14ac:dyDescent="0.2">
      <c r="I2" s="1"/>
      <c r="J2" s="1"/>
      <c r="K2" s="1"/>
      <c r="L2" s="1"/>
      <c r="M2" s="1"/>
      <c r="N2" s="1"/>
      <c r="O2" s="1"/>
      <c r="P2" s="1"/>
      <c r="Q2" s="1"/>
    </row>
    <row r="3" spans="2:17" ht="15" customHeight="1" thickBot="1" x14ac:dyDescent="0.3">
      <c r="B3" s="826" t="s">
        <v>1233</v>
      </c>
      <c r="C3" s="826"/>
      <c r="D3" s="826"/>
      <c r="E3" s="826"/>
      <c r="F3" s="826"/>
      <c r="G3" s="826"/>
      <c r="H3" s="826"/>
      <c r="I3" s="616"/>
      <c r="J3" s="1"/>
      <c r="K3" s="1"/>
      <c r="L3" s="1"/>
      <c r="M3" s="1"/>
      <c r="N3" s="1"/>
      <c r="O3" s="1"/>
      <c r="P3" s="1"/>
      <c r="Q3" s="1"/>
    </row>
    <row r="4" spans="2:17" ht="15" customHeight="1" x14ac:dyDescent="0.25">
      <c r="B4" s="617"/>
      <c r="C4" s="617"/>
      <c r="D4" s="617"/>
      <c r="E4" s="617"/>
      <c r="F4" s="617"/>
      <c r="G4" s="617"/>
      <c r="H4" s="1"/>
      <c r="I4" s="143"/>
      <c r="J4" s="1"/>
      <c r="K4" s="1"/>
      <c r="L4" s="1"/>
      <c r="M4" s="1"/>
      <c r="N4" s="1"/>
      <c r="O4" s="1"/>
      <c r="P4" s="1"/>
      <c r="Q4" s="1"/>
    </row>
    <row r="5" spans="2:17" ht="15" customHeight="1" x14ac:dyDescent="0.25">
      <c r="B5" s="701"/>
      <c r="C5" s="618"/>
      <c r="D5" s="701"/>
      <c r="E5" s="701"/>
      <c r="F5" s="701"/>
      <c r="G5" s="701"/>
      <c r="H5" s="701"/>
      <c r="I5" s="143"/>
      <c r="J5" s="1"/>
      <c r="K5" s="1"/>
      <c r="L5" s="1"/>
      <c r="M5" s="1"/>
      <c r="N5" s="1"/>
      <c r="O5" s="1"/>
      <c r="P5" s="1"/>
      <c r="Q5" s="1"/>
    </row>
    <row r="6" spans="2:17" ht="15" customHeight="1" x14ac:dyDescent="0.25">
      <c r="B6" s="701"/>
      <c r="C6" s="701"/>
      <c r="D6" s="701"/>
      <c r="E6" s="701"/>
      <c r="F6" s="701"/>
      <c r="G6" s="701"/>
      <c r="H6" s="701"/>
      <c r="I6" s="143"/>
      <c r="J6" s="1"/>
      <c r="K6" s="1"/>
      <c r="L6" s="1"/>
      <c r="M6" s="1"/>
      <c r="N6" s="1"/>
      <c r="O6" s="1"/>
      <c r="P6" s="1"/>
      <c r="Q6" s="1"/>
    </row>
    <row r="7" spans="2:17" ht="15" customHeight="1" x14ac:dyDescent="0.25">
      <c r="B7" s="701"/>
      <c r="C7" s="701"/>
      <c r="D7" s="701"/>
      <c r="E7" s="701"/>
      <c r="F7" s="701"/>
      <c r="G7" s="701"/>
      <c r="H7" s="701"/>
      <c r="I7" s="143"/>
      <c r="J7" s="1"/>
      <c r="K7" s="1"/>
      <c r="L7" s="1"/>
      <c r="M7" s="1"/>
      <c r="N7" s="1"/>
      <c r="O7" s="1"/>
      <c r="P7" s="1"/>
      <c r="Q7" s="1"/>
    </row>
    <row r="8" spans="2:17" ht="15" customHeight="1" x14ac:dyDescent="0.25">
      <c r="B8" s="701"/>
      <c r="C8" s="701"/>
      <c r="D8" s="701"/>
      <c r="E8" s="701"/>
      <c r="F8" s="701"/>
      <c r="G8" s="701"/>
      <c r="H8" s="701"/>
      <c r="I8" s="143"/>
      <c r="J8" s="1"/>
      <c r="K8" s="1"/>
      <c r="L8" s="1"/>
      <c r="M8" s="1"/>
      <c r="N8" s="1"/>
      <c r="O8" s="1"/>
      <c r="P8" s="1"/>
      <c r="Q8" s="1"/>
    </row>
    <row r="9" spans="2:17" ht="15" customHeight="1" x14ac:dyDescent="0.25">
      <c r="B9" s="701"/>
      <c r="C9" s="701"/>
      <c r="D9" s="701"/>
      <c r="E9" s="701"/>
      <c r="F9" s="701"/>
      <c r="G9" s="701"/>
      <c r="H9" s="701"/>
      <c r="I9" s="143"/>
      <c r="J9" s="1"/>
      <c r="K9" s="1"/>
      <c r="L9" s="1"/>
      <c r="M9" s="1"/>
      <c r="N9" s="1"/>
      <c r="O9" s="1"/>
      <c r="P9" s="1"/>
      <c r="Q9" s="1"/>
    </row>
    <row r="10" spans="2:17" ht="15" customHeight="1" x14ac:dyDescent="0.25">
      <c r="B10" s="701"/>
      <c r="C10" s="701"/>
      <c r="D10" s="701"/>
      <c r="E10" s="701"/>
      <c r="F10" s="701"/>
      <c r="G10" s="701"/>
      <c r="H10" s="701"/>
      <c r="I10" s="143"/>
      <c r="J10" s="1"/>
      <c r="K10" s="1"/>
      <c r="L10" s="1"/>
      <c r="M10" s="1"/>
      <c r="N10" s="1"/>
      <c r="O10" s="1"/>
      <c r="P10" s="1"/>
      <c r="Q10" s="1"/>
    </row>
    <row r="11" spans="2:17" ht="15" customHeight="1" x14ac:dyDescent="0.25">
      <c r="B11" s="701"/>
      <c r="C11" s="701"/>
      <c r="D11" s="701"/>
      <c r="E11" s="701"/>
      <c r="F11" s="701"/>
      <c r="G11" s="701"/>
      <c r="H11" s="701"/>
      <c r="I11" s="143"/>
      <c r="J11" s="1"/>
      <c r="K11" s="1"/>
      <c r="L11" s="1"/>
      <c r="M11" s="1"/>
      <c r="N11" s="1"/>
      <c r="O11" s="1"/>
      <c r="P11" s="1"/>
      <c r="Q11" s="1"/>
    </row>
    <row r="12" spans="2:17" ht="15" customHeight="1" x14ac:dyDescent="0.25">
      <c r="B12" s="701"/>
      <c r="C12" s="701"/>
      <c r="D12" s="701"/>
      <c r="E12" s="701"/>
      <c r="F12" s="701"/>
      <c r="G12" s="701"/>
      <c r="H12" s="701"/>
      <c r="I12" s="143"/>
      <c r="J12" s="1"/>
      <c r="K12" s="1"/>
      <c r="L12" s="1"/>
      <c r="M12" s="1"/>
      <c r="N12" s="1"/>
      <c r="O12" s="1"/>
      <c r="P12" s="1"/>
      <c r="Q12" s="1"/>
    </row>
    <row r="13" spans="2:17" ht="15" customHeight="1" x14ac:dyDescent="0.25">
      <c r="B13" s="701"/>
      <c r="C13" s="701"/>
      <c r="D13" s="701"/>
      <c r="E13" s="701"/>
      <c r="F13" s="701"/>
      <c r="G13" s="701"/>
      <c r="H13" s="701"/>
      <c r="I13" s="143"/>
      <c r="J13" s="1"/>
      <c r="K13" s="1"/>
      <c r="L13" s="1"/>
      <c r="M13" s="1"/>
      <c r="N13" s="1"/>
      <c r="O13" s="1"/>
      <c r="P13" s="1"/>
      <c r="Q13" s="1"/>
    </row>
    <row r="14" spans="2:17" ht="15" customHeight="1" x14ac:dyDescent="0.25">
      <c r="B14" s="701"/>
      <c r="C14" s="701"/>
      <c r="D14" s="701"/>
      <c r="E14" s="701"/>
      <c r="F14" s="701"/>
      <c r="G14" s="701"/>
      <c r="H14" s="701"/>
      <c r="I14" s="143"/>
      <c r="J14" s="1"/>
      <c r="K14" s="1"/>
      <c r="L14" s="1"/>
      <c r="M14" s="1"/>
      <c r="N14" s="1"/>
      <c r="O14" s="1"/>
      <c r="P14" s="1"/>
      <c r="Q14" s="1"/>
    </row>
    <row r="15" spans="2:17" ht="15" customHeight="1" x14ac:dyDescent="0.25">
      <c r="B15" s="701"/>
      <c r="C15" s="701"/>
      <c r="D15" s="701"/>
      <c r="E15" s="701"/>
      <c r="F15" s="701"/>
      <c r="G15" s="701"/>
      <c r="H15" s="701"/>
      <c r="I15" s="143"/>
      <c r="J15" s="1"/>
      <c r="K15" s="1"/>
      <c r="L15" s="1"/>
      <c r="M15" s="1"/>
      <c r="N15" s="1"/>
      <c r="O15" s="1"/>
      <c r="P15" s="1"/>
      <c r="Q15" s="1"/>
    </row>
    <row r="16" spans="2:17" ht="15" customHeight="1" x14ac:dyDescent="0.25">
      <c r="B16" s="701"/>
      <c r="C16" s="701"/>
      <c r="D16" s="701"/>
      <c r="E16" s="701"/>
      <c r="F16" s="701"/>
      <c r="G16" s="701"/>
      <c r="H16" s="701"/>
      <c r="I16" s="143"/>
      <c r="J16" s="1"/>
      <c r="K16" s="1"/>
      <c r="L16" s="1"/>
      <c r="M16" s="1"/>
      <c r="N16" s="1"/>
      <c r="O16" s="1"/>
      <c r="P16" s="1"/>
      <c r="Q16" s="1"/>
    </row>
    <row r="17" spans="2:17" ht="15" customHeight="1" x14ac:dyDescent="0.25">
      <c r="B17" s="701"/>
      <c r="C17" s="701"/>
      <c r="D17" s="701"/>
      <c r="E17" s="701"/>
      <c r="F17" s="701"/>
      <c r="G17" s="701"/>
      <c r="H17" s="701"/>
      <c r="I17" s="143"/>
      <c r="J17" s="1"/>
      <c r="K17" s="1"/>
      <c r="L17" s="1"/>
      <c r="M17" s="1"/>
      <c r="N17" s="1"/>
      <c r="O17" s="1"/>
      <c r="P17" s="1"/>
      <c r="Q17" s="1"/>
    </row>
    <row r="18" spans="2:17" ht="15" customHeight="1" x14ac:dyDescent="0.25">
      <c r="B18" s="701"/>
      <c r="C18" s="701"/>
      <c r="D18" s="701"/>
      <c r="E18" s="701"/>
      <c r="F18" s="701"/>
      <c r="G18" s="701"/>
      <c r="H18" s="701"/>
      <c r="I18" s="143"/>
      <c r="J18" s="1"/>
      <c r="K18" s="1"/>
      <c r="L18" s="1"/>
      <c r="M18" s="1"/>
      <c r="N18" s="1"/>
      <c r="O18" s="1"/>
      <c r="P18" s="1"/>
      <c r="Q18" s="1"/>
    </row>
    <row r="19" spans="2:17" ht="15" customHeight="1" x14ac:dyDescent="0.25">
      <c r="B19" s="701"/>
      <c r="C19" s="701"/>
      <c r="D19" s="701"/>
      <c r="E19" s="701"/>
      <c r="F19" s="701"/>
      <c r="G19" s="701"/>
      <c r="H19" s="701"/>
      <c r="I19" s="143"/>
      <c r="J19" s="1"/>
      <c r="K19" s="1"/>
      <c r="L19" s="1"/>
      <c r="M19" s="1"/>
      <c r="N19" s="1"/>
      <c r="O19" s="1"/>
      <c r="P19" s="1"/>
      <c r="Q19" s="1"/>
    </row>
    <row r="20" spans="2:17" ht="15" customHeight="1" x14ac:dyDescent="0.25">
      <c r="B20" s="701"/>
      <c r="C20" s="701"/>
      <c r="D20" s="701"/>
      <c r="E20" s="701"/>
      <c r="F20" s="701"/>
      <c r="G20" s="701"/>
      <c r="H20" s="701"/>
      <c r="I20" s="143"/>
      <c r="J20" s="1"/>
      <c r="K20" s="1"/>
      <c r="L20" s="1"/>
      <c r="M20" s="1"/>
      <c r="N20" s="1"/>
      <c r="O20" s="1"/>
      <c r="P20" s="1"/>
      <c r="Q20" s="1"/>
    </row>
    <row r="21" spans="2:17" ht="15" customHeight="1" x14ac:dyDescent="0.25">
      <c r="B21" s="701"/>
      <c r="C21" s="701"/>
      <c r="D21" s="701"/>
      <c r="E21" s="701"/>
      <c r="F21" s="701"/>
      <c r="G21" s="701"/>
      <c r="H21" s="701"/>
      <c r="I21" s="143"/>
      <c r="J21" s="1"/>
      <c r="K21" s="1"/>
      <c r="L21" s="1"/>
      <c r="M21" s="1"/>
      <c r="N21" s="1"/>
      <c r="O21" s="1"/>
      <c r="P21" s="1"/>
      <c r="Q21" s="1"/>
    </row>
    <row r="22" spans="2:17" ht="15" customHeight="1" x14ac:dyDescent="0.25">
      <c r="B22" s="701"/>
      <c r="C22" s="701"/>
      <c r="D22" s="701"/>
      <c r="E22" s="701"/>
      <c r="F22" s="701"/>
      <c r="G22" s="701"/>
      <c r="H22" s="701"/>
      <c r="I22" s="143"/>
      <c r="J22" s="1"/>
      <c r="K22" s="1"/>
      <c r="L22" s="1"/>
      <c r="M22" s="1"/>
      <c r="N22" s="1"/>
      <c r="O22" s="1"/>
      <c r="P22" s="1"/>
      <c r="Q22" s="1"/>
    </row>
    <row r="23" spans="2:17" ht="15" customHeight="1" x14ac:dyDescent="0.25">
      <c r="B23" s="701"/>
      <c r="C23" s="701"/>
      <c r="D23" s="701"/>
      <c r="E23" s="701"/>
      <c r="F23" s="701"/>
      <c r="G23" s="701"/>
      <c r="H23" s="701"/>
      <c r="I23" s="143"/>
      <c r="J23" s="1"/>
      <c r="K23" s="1"/>
      <c r="L23" s="1"/>
      <c r="M23" s="1"/>
      <c r="N23" s="1"/>
      <c r="O23" s="1"/>
      <c r="P23" s="1"/>
      <c r="Q23" s="1"/>
    </row>
    <row r="24" spans="2:17" ht="15" customHeight="1" x14ac:dyDescent="0.25">
      <c r="B24" s="701"/>
      <c r="C24" s="701"/>
      <c r="D24" s="701"/>
      <c r="E24" s="701"/>
      <c r="F24" s="701"/>
      <c r="G24" s="701"/>
      <c r="H24" s="701"/>
      <c r="I24" s="143"/>
      <c r="J24" s="1"/>
      <c r="K24" s="1"/>
      <c r="L24" s="1"/>
      <c r="M24" s="1"/>
      <c r="N24" s="1"/>
      <c r="O24" s="1"/>
      <c r="P24" s="1"/>
      <c r="Q24" s="1"/>
    </row>
    <row r="25" spans="2:17" ht="15" customHeight="1" x14ac:dyDescent="0.25">
      <c r="B25" s="701"/>
      <c r="C25" s="701"/>
      <c r="D25" s="701"/>
      <c r="E25" s="701"/>
      <c r="F25" s="701"/>
      <c r="G25" s="701"/>
      <c r="H25" s="701"/>
      <c r="I25" s="143"/>
      <c r="J25" s="1"/>
      <c r="K25" s="1"/>
      <c r="L25" s="1"/>
      <c r="M25" s="1"/>
      <c r="N25" s="1"/>
      <c r="O25" s="1"/>
      <c r="P25" s="1"/>
      <c r="Q25" s="1"/>
    </row>
    <row r="26" spans="2:17" ht="15" customHeight="1" x14ac:dyDescent="0.25">
      <c r="B26" s="701"/>
      <c r="C26" s="701"/>
      <c r="D26" s="701"/>
      <c r="E26" s="701"/>
      <c r="F26" s="701"/>
      <c r="G26" s="701"/>
      <c r="H26" s="701"/>
      <c r="I26" s="143"/>
      <c r="J26" s="1"/>
      <c r="K26" s="1"/>
      <c r="L26" s="1"/>
      <c r="M26" s="1"/>
      <c r="N26" s="1"/>
      <c r="O26" s="1"/>
      <c r="P26" s="1"/>
      <c r="Q26" s="1"/>
    </row>
    <row r="27" spans="2:17" ht="15" customHeight="1" x14ac:dyDescent="0.25">
      <c r="B27" s="701"/>
      <c r="C27" s="701"/>
      <c r="D27" s="701"/>
      <c r="E27" s="701"/>
      <c r="F27" s="701"/>
      <c r="G27" s="701"/>
      <c r="H27" s="701"/>
      <c r="I27" s="143"/>
      <c r="J27" s="1"/>
      <c r="K27" s="1"/>
      <c r="L27" s="1"/>
      <c r="M27" s="1"/>
      <c r="N27" s="1"/>
      <c r="O27" s="1"/>
      <c r="P27" s="1"/>
      <c r="Q27" s="1"/>
    </row>
    <row r="28" spans="2:17" ht="15" customHeight="1" x14ac:dyDescent="0.25">
      <c r="B28" s="701"/>
      <c r="C28" s="701"/>
      <c r="D28" s="701"/>
      <c r="E28" s="701"/>
      <c r="F28" s="701"/>
      <c r="G28" s="701"/>
      <c r="H28" s="701"/>
      <c r="I28" s="143"/>
      <c r="J28" s="1"/>
      <c r="K28" s="1"/>
      <c r="L28" s="1"/>
      <c r="M28" s="1"/>
      <c r="N28" s="1"/>
      <c r="O28" s="1"/>
      <c r="P28" s="1"/>
      <c r="Q28" s="1"/>
    </row>
    <row r="29" spans="2:17" ht="15" customHeight="1" x14ac:dyDescent="0.25">
      <c r="B29" s="701"/>
      <c r="C29" s="701"/>
      <c r="D29" s="701"/>
      <c r="E29" s="701"/>
      <c r="F29" s="701"/>
      <c r="G29" s="701"/>
      <c r="H29" s="701"/>
      <c r="I29" s="143"/>
      <c r="J29" s="1"/>
      <c r="K29" s="1"/>
      <c r="L29" s="1"/>
      <c r="M29" s="1"/>
      <c r="N29" s="1"/>
      <c r="O29" s="1"/>
      <c r="P29" s="1"/>
      <c r="Q29" s="1"/>
    </row>
    <row r="30" spans="2:17" ht="15" customHeight="1" x14ac:dyDescent="0.25">
      <c r="B30" s="701"/>
      <c r="C30" s="701"/>
      <c r="D30" s="701"/>
      <c r="E30" s="701"/>
      <c r="F30" s="701"/>
      <c r="G30" s="701"/>
      <c r="H30" s="701"/>
      <c r="I30" s="143"/>
      <c r="J30" s="1"/>
      <c r="K30" s="1"/>
      <c r="L30" s="1"/>
      <c r="M30" s="1"/>
      <c r="N30" s="1"/>
      <c r="O30" s="1"/>
      <c r="P30" s="1"/>
      <c r="Q30" s="1"/>
    </row>
    <row r="31" spans="2:17" ht="15" customHeight="1" x14ac:dyDescent="0.25">
      <c r="B31" s="701"/>
      <c r="C31" s="701"/>
      <c r="D31" s="701"/>
      <c r="E31" s="701"/>
      <c r="F31" s="701"/>
      <c r="G31" s="701"/>
      <c r="H31" s="701"/>
      <c r="I31" s="143"/>
      <c r="J31" s="1"/>
      <c r="K31" s="1"/>
      <c r="L31" s="1"/>
      <c r="M31" s="1"/>
      <c r="N31" s="1"/>
      <c r="O31" s="1"/>
      <c r="P31" s="1"/>
      <c r="Q31" s="1"/>
    </row>
    <row r="32" spans="2:17" ht="15" customHeight="1" x14ac:dyDescent="0.25">
      <c r="B32" s="701"/>
      <c r="C32" s="701"/>
      <c r="D32" s="701"/>
      <c r="E32" s="701"/>
      <c r="F32" s="701"/>
      <c r="G32" s="701"/>
      <c r="H32" s="701"/>
      <c r="I32" s="143"/>
      <c r="J32" s="1"/>
      <c r="K32" s="1"/>
      <c r="L32" s="1"/>
      <c r="M32" s="1"/>
      <c r="N32" s="1"/>
      <c r="O32" s="1"/>
      <c r="P32" s="1"/>
      <c r="Q32" s="1"/>
    </row>
    <row r="33" spans="2:17" ht="15" customHeight="1" x14ac:dyDescent="0.25">
      <c r="B33" s="701"/>
      <c r="C33" s="701"/>
      <c r="D33" s="701"/>
      <c r="E33" s="701"/>
      <c r="F33" s="701"/>
      <c r="G33" s="701"/>
      <c r="H33" s="701"/>
      <c r="I33" s="143"/>
      <c r="J33" s="1"/>
      <c r="K33" s="1"/>
      <c r="L33" s="1"/>
      <c r="M33" s="1"/>
      <c r="N33" s="1"/>
      <c r="O33" s="1"/>
      <c r="P33" s="1"/>
      <c r="Q33" s="1"/>
    </row>
    <row r="34" spans="2:17" ht="15" customHeight="1" x14ac:dyDescent="0.25">
      <c r="B34" s="701"/>
      <c r="C34" s="701"/>
      <c r="D34" s="701"/>
      <c r="E34" s="701"/>
      <c r="F34" s="701"/>
      <c r="G34" s="701"/>
      <c r="H34" s="701"/>
      <c r="I34" s="143"/>
      <c r="J34" s="1"/>
      <c r="K34" s="1"/>
      <c r="L34" s="1"/>
      <c r="M34" s="1"/>
      <c r="N34" s="1"/>
      <c r="O34" s="1"/>
      <c r="P34" s="1"/>
      <c r="Q34" s="1"/>
    </row>
    <row r="35" spans="2:17" ht="15" customHeight="1" x14ac:dyDescent="0.25">
      <c r="B35" s="701"/>
      <c r="C35" s="701"/>
      <c r="D35" s="701"/>
      <c r="E35" s="701"/>
      <c r="F35" s="701"/>
      <c r="G35" s="701"/>
      <c r="H35" s="701"/>
      <c r="I35" s="143"/>
      <c r="J35" s="1"/>
      <c r="K35" s="1"/>
      <c r="L35" s="1"/>
      <c r="M35" s="1"/>
      <c r="N35" s="1"/>
      <c r="O35" s="1"/>
      <c r="P35" s="1"/>
      <c r="Q35" s="1"/>
    </row>
    <row r="36" spans="2:17" ht="15" customHeight="1" x14ac:dyDescent="0.25">
      <c r="B36" s="701"/>
      <c r="C36" s="701"/>
      <c r="D36" s="701"/>
      <c r="E36" s="701"/>
      <c r="F36" s="701"/>
      <c r="G36" s="701"/>
      <c r="H36" s="701"/>
      <c r="I36" s="143"/>
      <c r="J36" s="1"/>
      <c r="K36" s="1"/>
      <c r="L36" s="1"/>
      <c r="M36" s="1"/>
      <c r="N36" s="1"/>
      <c r="O36" s="1"/>
      <c r="P36" s="1"/>
      <c r="Q36" s="1"/>
    </row>
    <row r="37" spans="2:17" ht="15" customHeight="1" x14ac:dyDescent="0.25">
      <c r="B37" s="701"/>
      <c r="C37" s="701"/>
      <c r="D37" s="701"/>
      <c r="E37" s="701"/>
      <c r="F37" s="701"/>
      <c r="G37" s="701"/>
      <c r="H37" s="701"/>
      <c r="I37" s="143"/>
      <c r="J37" s="1"/>
      <c r="K37" s="1"/>
      <c r="L37" s="1"/>
      <c r="M37" s="1"/>
      <c r="N37" s="1"/>
      <c r="O37" s="1"/>
      <c r="P37" s="1"/>
      <c r="Q37" s="1"/>
    </row>
    <row r="38" spans="2:17" ht="15" customHeight="1" x14ac:dyDescent="0.25">
      <c r="B38" s="701"/>
      <c r="C38" s="701"/>
      <c r="D38" s="701"/>
      <c r="E38" s="701"/>
      <c r="F38" s="701"/>
      <c r="G38" s="701"/>
      <c r="H38" s="701"/>
      <c r="I38" s="143"/>
      <c r="J38" s="1"/>
      <c r="K38" s="1"/>
      <c r="L38" s="1"/>
      <c r="M38" s="1"/>
      <c r="N38" s="1"/>
      <c r="O38" s="1"/>
      <c r="P38" s="1"/>
      <c r="Q38" s="1"/>
    </row>
    <row r="39" spans="2:17" ht="15" customHeight="1" x14ac:dyDescent="0.25">
      <c r="B39" s="701"/>
      <c r="C39" s="701"/>
      <c r="D39" s="701"/>
      <c r="E39" s="701"/>
      <c r="F39" s="701"/>
      <c r="G39" s="701"/>
      <c r="H39" s="701"/>
      <c r="I39" s="143"/>
      <c r="J39" s="1"/>
      <c r="K39" s="1"/>
      <c r="L39" s="1"/>
      <c r="M39" s="1"/>
      <c r="N39" s="1"/>
      <c r="O39" s="1"/>
      <c r="P39" s="1"/>
      <c r="Q39" s="1"/>
    </row>
    <row r="40" spans="2:17" ht="15" customHeight="1" x14ac:dyDescent="0.25">
      <c r="B40" s="701"/>
      <c r="C40" s="701"/>
      <c r="D40" s="701"/>
      <c r="E40" s="701"/>
      <c r="F40" s="701"/>
      <c r="G40" s="701"/>
      <c r="H40" s="701"/>
      <c r="I40" s="143"/>
      <c r="J40" s="1"/>
      <c r="K40" s="1"/>
      <c r="L40" s="1"/>
      <c r="M40" s="1"/>
      <c r="N40" s="1"/>
      <c r="O40" s="1"/>
      <c r="P40" s="1"/>
      <c r="Q40" s="1"/>
    </row>
    <row r="41" spans="2:17" ht="15" customHeight="1" x14ac:dyDescent="0.25">
      <c r="B41" s="701"/>
      <c r="C41" s="701"/>
      <c r="D41" s="701"/>
      <c r="E41" s="701"/>
      <c r="F41" s="701"/>
      <c r="G41" s="701"/>
      <c r="H41" s="701"/>
      <c r="I41" s="143"/>
      <c r="J41" s="1"/>
      <c r="K41" s="1"/>
      <c r="L41" s="1"/>
      <c r="M41" s="1"/>
      <c r="N41" s="1"/>
      <c r="O41" s="1"/>
      <c r="P41" s="1"/>
      <c r="Q41" s="1"/>
    </row>
    <row r="42" spans="2:17" ht="15" customHeight="1" x14ac:dyDescent="0.25">
      <c r="B42" s="701"/>
      <c r="C42" s="701"/>
      <c r="D42" s="701"/>
      <c r="E42" s="701"/>
      <c r="F42" s="701"/>
      <c r="G42" s="701"/>
      <c r="H42" s="701"/>
      <c r="I42" s="143"/>
      <c r="J42" s="1"/>
      <c r="K42" s="1"/>
      <c r="L42" s="1"/>
      <c r="M42" s="1"/>
      <c r="N42" s="1"/>
      <c r="O42" s="1"/>
      <c r="P42" s="1"/>
      <c r="Q42" s="1"/>
    </row>
    <row r="43" spans="2:17" ht="15" customHeight="1" x14ac:dyDescent="0.25">
      <c r="B43" s="701"/>
      <c r="C43" s="701"/>
      <c r="D43" s="701"/>
      <c r="E43" s="701"/>
      <c r="F43" s="701"/>
      <c r="G43" s="701"/>
      <c r="H43" s="701"/>
      <c r="I43" s="143"/>
      <c r="J43" s="1"/>
      <c r="K43" s="1"/>
      <c r="L43" s="1"/>
      <c r="M43" s="1"/>
      <c r="N43" s="1"/>
      <c r="O43" s="1"/>
      <c r="P43" s="1"/>
      <c r="Q43" s="1"/>
    </row>
    <row r="44" spans="2:17" ht="15" customHeight="1" x14ac:dyDescent="0.25">
      <c r="B44" s="701"/>
      <c r="C44" s="701"/>
      <c r="D44" s="701"/>
      <c r="E44" s="701"/>
      <c r="F44" s="701"/>
      <c r="G44" s="701"/>
      <c r="H44" s="701"/>
      <c r="I44" s="143"/>
      <c r="J44" s="1"/>
      <c r="K44" s="1"/>
      <c r="L44" s="1"/>
      <c r="M44" s="1"/>
      <c r="N44" s="1"/>
      <c r="O44" s="1"/>
      <c r="P44" s="1"/>
      <c r="Q44" s="1"/>
    </row>
    <row r="45" spans="2:17" ht="15" customHeight="1" x14ac:dyDescent="0.25">
      <c r="B45" s="701"/>
      <c r="C45" s="701"/>
      <c r="D45" s="701"/>
      <c r="E45" s="701"/>
      <c r="F45" s="701"/>
      <c r="G45" s="701"/>
      <c r="H45" s="701"/>
      <c r="I45" s="143"/>
      <c r="J45" s="1"/>
      <c r="K45" s="1"/>
      <c r="L45" s="1"/>
      <c r="M45" s="1"/>
      <c r="N45" s="1"/>
      <c r="O45" s="1"/>
      <c r="P45" s="1"/>
      <c r="Q45" s="1"/>
    </row>
    <row r="46" spans="2:17" ht="15" customHeight="1" x14ac:dyDescent="0.25">
      <c r="B46" s="701"/>
      <c r="C46" s="701"/>
      <c r="D46" s="701"/>
      <c r="E46" s="701"/>
      <c r="F46" s="701"/>
      <c r="G46" s="701"/>
      <c r="H46" s="701"/>
      <c r="I46" s="143"/>
      <c r="J46" s="1"/>
      <c r="K46" s="1"/>
      <c r="L46" s="1"/>
      <c r="M46" s="1"/>
      <c r="N46" s="1"/>
      <c r="O46" s="1"/>
      <c r="P46" s="1"/>
      <c r="Q46" s="1"/>
    </row>
    <row r="47" spans="2:17" ht="15" customHeight="1" x14ac:dyDescent="0.25">
      <c r="B47" s="701"/>
      <c r="C47" s="701"/>
      <c r="D47" s="701"/>
      <c r="E47" s="701"/>
      <c r="F47" s="701"/>
      <c r="G47" s="701"/>
      <c r="H47" s="701"/>
      <c r="I47" s="143"/>
      <c r="J47" s="1"/>
      <c r="K47" s="1"/>
      <c r="L47" s="1"/>
      <c r="M47" s="1"/>
      <c r="N47" s="1"/>
      <c r="O47" s="1"/>
      <c r="P47" s="1"/>
      <c r="Q47" s="1"/>
    </row>
    <row r="48" spans="2:17" ht="15" customHeight="1" x14ac:dyDescent="0.25">
      <c r="B48" s="701"/>
      <c r="C48" s="701"/>
      <c r="D48" s="701"/>
      <c r="E48" s="701"/>
      <c r="F48" s="701"/>
      <c r="G48" s="701"/>
      <c r="H48" s="701"/>
      <c r="I48" s="143"/>
      <c r="J48" s="1"/>
      <c r="K48" s="1"/>
      <c r="L48" s="1"/>
      <c r="M48" s="1"/>
      <c r="N48" s="1"/>
      <c r="O48" s="1"/>
      <c r="P48" s="1"/>
      <c r="Q48" s="1"/>
    </row>
    <row r="49" spans="2:17" ht="15" customHeight="1" x14ac:dyDescent="0.25">
      <c r="B49" s="701"/>
      <c r="C49" s="701"/>
      <c r="D49" s="701"/>
      <c r="E49" s="701"/>
      <c r="F49" s="701"/>
      <c r="G49" s="701"/>
      <c r="H49" s="701"/>
      <c r="I49" s="143"/>
      <c r="J49" s="1"/>
      <c r="K49" s="1"/>
      <c r="L49" s="1"/>
      <c r="M49" s="1"/>
      <c r="N49" s="1"/>
      <c r="O49" s="1"/>
      <c r="P49" s="1"/>
      <c r="Q49" s="1"/>
    </row>
    <row r="50" spans="2:17" ht="15" customHeight="1" x14ac:dyDescent="0.25">
      <c r="B50" s="701"/>
      <c r="C50" s="701"/>
      <c r="D50" s="701"/>
      <c r="E50" s="701"/>
      <c r="F50" s="701"/>
      <c r="G50" s="701"/>
      <c r="H50" s="701"/>
      <c r="I50" s="143"/>
      <c r="J50" s="1"/>
      <c r="K50" s="1"/>
      <c r="L50" s="1"/>
      <c r="M50" s="1"/>
      <c r="N50" s="1"/>
      <c r="O50" s="1"/>
      <c r="P50" s="1"/>
      <c r="Q50" s="1"/>
    </row>
    <row r="51" spans="2:17" ht="15" customHeight="1" x14ac:dyDescent="0.25">
      <c r="B51" s="701"/>
      <c r="C51" s="701"/>
      <c r="D51" s="701"/>
      <c r="E51" s="701"/>
      <c r="F51" s="701"/>
      <c r="G51" s="701"/>
      <c r="H51" s="701"/>
      <c r="I51" s="143"/>
      <c r="J51" s="1"/>
      <c r="K51" s="1"/>
      <c r="L51" s="1"/>
      <c r="M51" s="1"/>
      <c r="N51" s="1"/>
      <c r="O51" s="1"/>
      <c r="P51" s="1"/>
      <c r="Q51" s="1"/>
    </row>
    <row r="52" spans="2:17" ht="15" customHeight="1" x14ac:dyDescent="0.25">
      <c r="B52" s="143"/>
      <c r="C52" s="143"/>
      <c r="D52" s="143"/>
      <c r="E52" s="143"/>
      <c r="F52" s="143"/>
      <c r="G52" s="143"/>
      <c r="H52" s="143"/>
      <c r="I52" s="143"/>
      <c r="J52" s="1"/>
      <c r="K52" s="1"/>
      <c r="L52" s="1"/>
      <c r="M52" s="1"/>
      <c r="N52" s="1"/>
      <c r="O52" s="1"/>
      <c r="P52" s="1"/>
      <c r="Q52" s="1"/>
    </row>
    <row r="53" spans="2:17" ht="15" customHeight="1" x14ac:dyDescent="0.25">
      <c r="B53" s="143"/>
      <c r="C53" s="143"/>
      <c r="D53" s="143"/>
      <c r="E53" s="143"/>
      <c r="F53" s="143"/>
      <c r="G53" s="143"/>
      <c r="H53" s="143"/>
      <c r="I53" s="143"/>
      <c r="J53" s="1"/>
      <c r="K53" s="1"/>
      <c r="L53" s="1"/>
      <c r="M53" s="1"/>
      <c r="N53" s="1"/>
      <c r="O53" s="1"/>
      <c r="P53" s="1"/>
      <c r="Q53" s="1"/>
    </row>
    <row r="54" spans="2:17" ht="15" customHeight="1" x14ac:dyDescent="0.25">
      <c r="B54" s="143"/>
      <c r="C54" s="143"/>
      <c r="D54" s="143"/>
      <c r="E54" s="143"/>
      <c r="F54" s="143"/>
      <c r="G54" s="143"/>
      <c r="H54" s="143"/>
      <c r="I54" s="143"/>
      <c r="J54" s="1"/>
      <c r="K54" s="1"/>
      <c r="L54" s="1"/>
      <c r="M54" s="1"/>
      <c r="N54" s="1"/>
      <c r="O54" s="1"/>
      <c r="P54" s="1"/>
      <c r="Q54" s="1"/>
    </row>
    <row r="55" spans="2:17" ht="15" customHeight="1" x14ac:dyDescent="0.25">
      <c r="B55" s="143"/>
      <c r="C55" s="143"/>
      <c r="D55" s="143"/>
      <c r="E55" s="143"/>
      <c r="F55" s="143"/>
      <c r="G55" s="143"/>
      <c r="H55" s="143"/>
      <c r="I55" s="143"/>
      <c r="J55" s="1"/>
      <c r="K55" s="1"/>
      <c r="L55" s="1"/>
      <c r="M55" s="1"/>
      <c r="N55" s="1"/>
      <c r="O55" s="1"/>
      <c r="P55" s="1"/>
      <c r="Q55" s="1"/>
    </row>
    <row r="56" spans="2:17" ht="15" customHeight="1" x14ac:dyDescent="0.25">
      <c r="B56" s="143"/>
      <c r="C56" s="143"/>
      <c r="D56" s="143"/>
      <c r="E56" s="143"/>
      <c r="F56" s="143"/>
      <c r="G56" s="143"/>
      <c r="H56" s="143"/>
      <c r="I56" s="143"/>
      <c r="J56" s="1"/>
      <c r="K56" s="1"/>
      <c r="L56" s="1"/>
      <c r="M56" s="1"/>
      <c r="N56" s="1"/>
      <c r="O56" s="1"/>
      <c r="P56" s="1"/>
      <c r="Q56" s="1"/>
    </row>
    <row r="57" spans="2:17" ht="15" customHeight="1" x14ac:dyDescent="0.25">
      <c r="B57" s="143"/>
      <c r="C57" s="143"/>
      <c r="D57" s="143"/>
      <c r="E57" s="143"/>
      <c r="F57" s="143"/>
      <c r="G57" s="143"/>
      <c r="H57" s="143"/>
      <c r="I57" s="143"/>
      <c r="J57" s="1"/>
      <c r="K57" s="1"/>
      <c r="L57" s="1"/>
      <c r="M57" s="1"/>
      <c r="N57" s="1"/>
      <c r="O57" s="1"/>
      <c r="P57" s="1"/>
      <c r="Q57" s="1"/>
    </row>
    <row r="58" spans="2:17" ht="15" customHeight="1" x14ac:dyDescent="0.25">
      <c r="B58" s="143"/>
      <c r="C58" s="143"/>
      <c r="D58" s="143"/>
      <c r="E58" s="143"/>
      <c r="F58" s="143"/>
      <c r="G58" s="143"/>
      <c r="H58" s="143"/>
      <c r="I58" s="143"/>
      <c r="J58" s="1"/>
      <c r="K58" s="1"/>
      <c r="L58" s="1"/>
      <c r="M58" s="1"/>
      <c r="N58" s="1"/>
      <c r="O58" s="1"/>
      <c r="P58" s="1"/>
      <c r="Q58" s="1"/>
    </row>
    <row r="59" spans="2:17" ht="15" customHeight="1" x14ac:dyDescent="0.25">
      <c r="B59" s="143"/>
      <c r="C59" s="143"/>
      <c r="D59" s="143"/>
      <c r="E59" s="143"/>
      <c r="F59" s="143"/>
      <c r="G59" s="143"/>
      <c r="H59" s="143"/>
      <c r="I59" s="143"/>
      <c r="J59" s="1"/>
      <c r="K59" s="1"/>
      <c r="L59" s="1"/>
      <c r="M59" s="1"/>
      <c r="N59" s="1"/>
      <c r="O59" s="1"/>
      <c r="P59" s="1"/>
      <c r="Q59" s="1"/>
    </row>
    <row r="60" spans="2:17" ht="15" customHeight="1" x14ac:dyDescent="0.25">
      <c r="B60" s="143"/>
      <c r="C60" s="143"/>
      <c r="D60" s="143"/>
      <c r="E60" s="143"/>
      <c r="F60" s="143"/>
      <c r="G60" s="143"/>
      <c r="H60" s="143"/>
      <c r="I60" s="143"/>
      <c r="J60" s="1"/>
      <c r="K60" s="1"/>
      <c r="L60" s="1"/>
      <c r="M60" s="1"/>
      <c r="N60" s="1"/>
      <c r="O60" s="1"/>
      <c r="P60" s="1"/>
      <c r="Q60" s="1"/>
    </row>
    <row r="61" spans="2:17" ht="15" customHeight="1" x14ac:dyDescent="0.25">
      <c r="B61" s="143"/>
      <c r="C61" s="143"/>
      <c r="D61" s="143"/>
      <c r="E61" s="143"/>
      <c r="F61" s="143"/>
      <c r="G61" s="143"/>
      <c r="H61" s="143"/>
      <c r="I61" s="143"/>
      <c r="J61" s="1"/>
      <c r="K61" s="1"/>
      <c r="L61" s="1"/>
      <c r="M61" s="1"/>
      <c r="N61" s="1"/>
      <c r="O61" s="1"/>
      <c r="P61" s="1"/>
      <c r="Q61" s="1"/>
    </row>
    <row r="62" spans="2:17" ht="15" customHeight="1" x14ac:dyDescent="0.25">
      <c r="B62" s="143"/>
      <c r="C62" s="143"/>
      <c r="D62" s="143"/>
      <c r="E62" s="143"/>
      <c r="F62" s="143"/>
      <c r="G62" s="143"/>
      <c r="H62" s="143"/>
      <c r="I62" s="143"/>
      <c r="J62" s="1"/>
      <c r="K62" s="1"/>
      <c r="L62" s="1"/>
      <c r="M62" s="1"/>
      <c r="N62" s="1"/>
      <c r="O62" s="1"/>
      <c r="P62" s="1"/>
      <c r="Q62" s="1"/>
    </row>
    <row r="63" spans="2:17" ht="15" customHeight="1" x14ac:dyDescent="0.25">
      <c r="B63" s="143"/>
      <c r="C63" s="143"/>
      <c r="D63" s="143"/>
      <c r="E63" s="143"/>
      <c r="F63" s="143"/>
      <c r="G63" s="143"/>
      <c r="H63" s="143"/>
      <c r="I63" s="143"/>
      <c r="J63" s="1"/>
      <c r="K63" s="1"/>
      <c r="L63" s="1"/>
      <c r="M63" s="1"/>
      <c r="N63" s="1"/>
      <c r="O63" s="1"/>
      <c r="P63" s="1"/>
      <c r="Q63" s="1"/>
    </row>
    <row r="64" spans="2:17" ht="15" customHeight="1" x14ac:dyDescent="0.25">
      <c r="B64" s="143"/>
      <c r="C64" s="143"/>
      <c r="D64" s="143"/>
      <c r="E64" s="143"/>
      <c r="F64" s="143"/>
      <c r="G64" s="143"/>
      <c r="H64" s="143"/>
      <c r="I64" s="143"/>
      <c r="J64" s="1"/>
      <c r="K64" s="1"/>
      <c r="L64" s="1"/>
      <c r="M64" s="1"/>
      <c r="N64" s="1"/>
      <c r="O64" s="1"/>
      <c r="P64" s="1"/>
      <c r="Q64" s="1"/>
    </row>
    <row r="65" spans="2:17" ht="15" customHeight="1" x14ac:dyDescent="0.25">
      <c r="B65" s="143"/>
      <c r="C65" s="143"/>
      <c r="D65" s="143"/>
      <c r="E65" s="143"/>
      <c r="F65" s="143"/>
      <c r="G65" s="143"/>
      <c r="H65" s="143"/>
      <c r="I65" s="143"/>
      <c r="J65" s="1"/>
      <c r="K65" s="1"/>
      <c r="L65" s="1"/>
      <c r="M65" s="1"/>
      <c r="N65" s="1"/>
      <c r="O65" s="1"/>
      <c r="P65" s="1"/>
      <c r="Q65" s="1"/>
    </row>
    <row r="66" spans="2:17" ht="15" customHeight="1" x14ac:dyDescent="0.25">
      <c r="B66" s="143"/>
      <c r="C66" s="143"/>
      <c r="D66" s="143"/>
      <c r="E66" s="143"/>
      <c r="F66" s="143"/>
      <c r="G66" s="143"/>
      <c r="H66" s="143"/>
      <c r="I66" s="143"/>
      <c r="J66" s="1"/>
      <c r="K66" s="1"/>
      <c r="L66" s="1"/>
      <c r="M66" s="1"/>
      <c r="N66" s="1"/>
      <c r="O66" s="1"/>
      <c r="P66" s="1"/>
      <c r="Q66" s="1"/>
    </row>
    <row r="67" spans="2:17" ht="15" customHeight="1" x14ac:dyDescent="0.25">
      <c r="B67" s="143"/>
      <c r="C67" s="143"/>
      <c r="D67" s="143"/>
      <c r="E67" s="143"/>
      <c r="F67" s="143"/>
      <c r="G67" s="143"/>
      <c r="H67" s="143"/>
      <c r="I67" s="143"/>
      <c r="J67" s="1"/>
      <c r="K67" s="1"/>
      <c r="L67" s="1"/>
      <c r="M67" s="1"/>
      <c r="N67" s="1"/>
      <c r="O67" s="1"/>
      <c r="P67" s="1"/>
      <c r="Q67" s="1"/>
    </row>
    <row r="68" spans="2:17" ht="15" customHeight="1" x14ac:dyDescent="0.25">
      <c r="B68" s="143"/>
      <c r="C68" s="143"/>
      <c r="D68" s="143"/>
      <c r="E68" s="143"/>
      <c r="F68" s="143"/>
      <c r="G68" s="143"/>
      <c r="H68" s="143"/>
      <c r="I68" s="143"/>
      <c r="J68" s="1"/>
      <c r="K68" s="1"/>
      <c r="L68" s="1"/>
      <c r="M68" s="1"/>
      <c r="N68" s="1"/>
      <c r="O68" s="1"/>
      <c r="P68" s="1"/>
      <c r="Q68" s="1"/>
    </row>
    <row r="69" spans="2:17" ht="15" customHeight="1" x14ac:dyDescent="0.25">
      <c r="B69" s="143"/>
      <c r="C69" s="143"/>
      <c r="D69" s="143"/>
      <c r="E69" s="143"/>
      <c r="F69" s="143"/>
      <c r="G69" s="143"/>
      <c r="H69" s="143"/>
      <c r="I69" s="143"/>
      <c r="J69" s="1"/>
      <c r="K69" s="1"/>
      <c r="L69" s="1"/>
      <c r="M69" s="1"/>
      <c r="N69" s="1"/>
      <c r="O69" s="1"/>
      <c r="P69" s="1"/>
      <c r="Q69" s="1"/>
    </row>
    <row r="70" spans="2:17" ht="15" customHeight="1" x14ac:dyDescent="0.25">
      <c r="B70" s="143"/>
      <c r="C70" s="143"/>
      <c r="D70" s="143"/>
      <c r="E70" s="143"/>
      <c r="F70" s="143"/>
      <c r="G70" s="143"/>
      <c r="H70" s="143"/>
      <c r="I70" s="143"/>
      <c r="J70" s="1"/>
      <c r="K70" s="1"/>
      <c r="L70" s="1"/>
      <c r="M70" s="1"/>
      <c r="N70" s="1"/>
      <c r="O70" s="1"/>
      <c r="P70" s="1"/>
      <c r="Q70" s="1"/>
    </row>
    <row r="71" spans="2:17" ht="15" customHeight="1" x14ac:dyDescent="0.25">
      <c r="B71" s="143"/>
      <c r="C71" s="143"/>
      <c r="D71" s="143"/>
      <c r="E71" s="143"/>
      <c r="F71" s="143"/>
      <c r="G71" s="143"/>
      <c r="H71" s="143"/>
      <c r="I71" s="143"/>
      <c r="J71" s="1"/>
      <c r="K71" s="1"/>
      <c r="L71" s="1"/>
      <c r="M71" s="1"/>
      <c r="N71" s="1"/>
      <c r="O71" s="1"/>
      <c r="P71" s="1"/>
      <c r="Q71" s="1"/>
    </row>
    <row r="72" spans="2:17" ht="15" customHeight="1" x14ac:dyDescent="0.25">
      <c r="B72" s="143"/>
      <c r="C72" s="143"/>
      <c r="D72" s="143"/>
      <c r="E72" s="143"/>
      <c r="F72" s="143"/>
      <c r="G72" s="143"/>
      <c r="H72" s="143"/>
      <c r="I72" s="143"/>
      <c r="J72" s="1"/>
      <c r="K72" s="1"/>
      <c r="L72" s="1"/>
      <c r="M72" s="1"/>
      <c r="N72" s="1"/>
      <c r="O72" s="1"/>
      <c r="P72" s="1"/>
      <c r="Q72" s="1"/>
    </row>
    <row r="73" spans="2:17" ht="15" customHeight="1" x14ac:dyDescent="0.25">
      <c r="B73" s="143"/>
      <c r="C73" s="143"/>
      <c r="D73" s="143"/>
      <c r="E73" s="143"/>
      <c r="F73" s="143"/>
      <c r="G73" s="143"/>
      <c r="H73" s="143"/>
      <c r="I73" s="143"/>
      <c r="J73" s="1"/>
      <c r="K73" s="1"/>
      <c r="L73" s="1"/>
      <c r="M73" s="1"/>
      <c r="N73" s="1"/>
      <c r="O73" s="1"/>
      <c r="P73" s="1"/>
      <c r="Q73" s="1"/>
    </row>
    <row r="74" spans="2:17" ht="15" customHeight="1" x14ac:dyDescent="0.25">
      <c r="B74" s="143"/>
      <c r="C74" s="143"/>
      <c r="D74" s="143"/>
      <c r="E74" s="143"/>
      <c r="F74" s="143"/>
      <c r="G74" s="143"/>
      <c r="H74" s="143"/>
      <c r="I74" s="143"/>
      <c r="J74" s="1"/>
      <c r="K74" s="1"/>
      <c r="L74" s="1"/>
      <c r="M74" s="1"/>
      <c r="N74" s="1"/>
      <c r="O74" s="1"/>
      <c r="P74" s="1"/>
      <c r="Q74" s="1"/>
    </row>
    <row r="75" spans="2:17" ht="15" customHeight="1" x14ac:dyDescent="0.25">
      <c r="B75" s="143"/>
      <c r="C75" s="143"/>
      <c r="D75" s="143"/>
      <c r="E75" s="143"/>
      <c r="F75" s="143"/>
      <c r="G75" s="143"/>
      <c r="H75" s="143"/>
      <c r="I75" s="143"/>
      <c r="J75" s="1"/>
      <c r="K75" s="1"/>
      <c r="L75" s="1"/>
      <c r="M75" s="1"/>
      <c r="N75" s="1"/>
      <c r="O75" s="1"/>
      <c r="P75" s="1"/>
      <c r="Q75" s="1"/>
    </row>
    <row r="76" spans="2:17" ht="15" customHeight="1" x14ac:dyDescent="0.25">
      <c r="B76" s="143"/>
      <c r="C76" s="143"/>
      <c r="D76" s="143"/>
      <c r="E76" s="143"/>
      <c r="F76" s="143"/>
      <c r="G76" s="143"/>
      <c r="H76" s="143"/>
      <c r="I76" s="143"/>
      <c r="J76" s="1"/>
      <c r="K76" s="1"/>
      <c r="L76" s="1"/>
      <c r="M76" s="1"/>
      <c r="N76" s="1"/>
      <c r="O76" s="1"/>
      <c r="P76" s="1"/>
      <c r="Q76" s="1"/>
    </row>
    <row r="77" spans="2:17" ht="15" customHeight="1" x14ac:dyDescent="0.25">
      <c r="B77" s="143"/>
      <c r="C77" s="143"/>
      <c r="D77" s="143"/>
      <c r="E77" s="143"/>
      <c r="F77" s="143"/>
      <c r="G77" s="143"/>
      <c r="H77" s="143"/>
      <c r="I77" s="143"/>
      <c r="J77" s="1"/>
      <c r="K77" s="1"/>
      <c r="L77" s="1"/>
      <c r="M77" s="1"/>
      <c r="N77" s="1"/>
      <c r="O77" s="1"/>
      <c r="P77" s="1"/>
      <c r="Q77" s="1"/>
    </row>
    <row r="78" spans="2:17" ht="15" customHeight="1" x14ac:dyDescent="0.25">
      <c r="B78" s="143"/>
      <c r="C78" s="143"/>
      <c r="D78" s="143"/>
      <c r="E78" s="143"/>
      <c r="F78" s="143"/>
      <c r="G78" s="143"/>
      <c r="H78" s="143"/>
      <c r="I78" s="143"/>
      <c r="J78" s="1"/>
      <c r="K78" s="1"/>
      <c r="L78" s="1"/>
      <c r="M78" s="1"/>
      <c r="N78" s="1"/>
      <c r="O78" s="1"/>
      <c r="P78" s="1"/>
      <c r="Q78" s="1"/>
    </row>
    <row r="79" spans="2:17" ht="15" customHeight="1" x14ac:dyDescent="0.25">
      <c r="B79" s="143"/>
      <c r="C79" s="143"/>
      <c r="D79" s="143"/>
      <c r="E79" s="143"/>
      <c r="F79" s="143"/>
      <c r="G79" s="143"/>
      <c r="H79" s="143"/>
      <c r="I79" s="143"/>
      <c r="J79" s="1"/>
      <c r="K79" s="1"/>
      <c r="L79" s="1"/>
      <c r="M79" s="1"/>
      <c r="N79" s="1"/>
      <c r="O79" s="1"/>
      <c r="P79" s="1"/>
      <c r="Q79" s="1"/>
    </row>
    <row r="80" spans="2:17" ht="15" customHeight="1" x14ac:dyDescent="0.25">
      <c r="B80" s="143"/>
      <c r="C80" s="1"/>
      <c r="D80" s="1"/>
      <c r="E80" s="1"/>
      <c r="F80" s="1"/>
      <c r="G80" s="1"/>
      <c r="H80" s="1"/>
      <c r="I80" s="143"/>
      <c r="J80" s="1"/>
      <c r="K80" s="1"/>
      <c r="L80" s="1"/>
      <c r="M80" s="1"/>
      <c r="N80" s="1"/>
      <c r="O80" s="1"/>
      <c r="P80" s="1"/>
      <c r="Q80" s="1"/>
    </row>
    <row r="81" spans="2:17" ht="15" customHeight="1" x14ac:dyDescent="0.25">
      <c r="B81" s="143"/>
      <c r="C81" s="1"/>
      <c r="D81" s="1"/>
      <c r="E81" s="1"/>
      <c r="F81" s="1"/>
      <c r="G81" s="1"/>
      <c r="H81" s="1"/>
      <c r="I81" s="143"/>
      <c r="J81" s="1"/>
      <c r="K81" s="1"/>
      <c r="L81" s="1"/>
      <c r="M81" s="1"/>
      <c r="N81" s="1"/>
      <c r="O81" s="1"/>
      <c r="P81" s="1"/>
      <c r="Q81" s="1"/>
    </row>
    <row r="82" spans="2:17" ht="15" customHeight="1" x14ac:dyDescent="0.25">
      <c r="B82" s="143"/>
      <c r="C82" s="143"/>
      <c r="D82" s="143"/>
      <c r="E82" s="143"/>
      <c r="F82" s="143"/>
      <c r="G82" s="143"/>
      <c r="H82" s="143"/>
      <c r="I82" s="143"/>
      <c r="J82" s="1"/>
      <c r="K82" s="1"/>
      <c r="L82" s="1"/>
      <c r="M82" s="1"/>
      <c r="N82" s="1"/>
      <c r="O82" s="1"/>
      <c r="P82" s="1"/>
      <c r="Q82" s="1"/>
    </row>
    <row r="83" spans="2:17" ht="15" customHeight="1" x14ac:dyDescent="0.25">
      <c r="B83" s="143"/>
      <c r="C83" s="143"/>
      <c r="D83" s="143"/>
      <c r="E83" s="143"/>
      <c r="F83" s="143"/>
      <c r="G83" s="143"/>
      <c r="H83" s="143"/>
      <c r="I83" s="143"/>
      <c r="J83" s="1"/>
      <c r="K83" s="1"/>
      <c r="L83" s="1"/>
      <c r="M83" s="1"/>
      <c r="N83" s="1"/>
      <c r="O83" s="1"/>
      <c r="P83" s="1"/>
      <c r="Q83" s="1"/>
    </row>
    <row r="84" spans="2:17" ht="15" customHeight="1" x14ac:dyDescent="0.25">
      <c r="B84" s="143"/>
      <c r="C84" s="143"/>
      <c r="D84" s="143"/>
      <c r="E84" s="143"/>
      <c r="F84" s="143"/>
      <c r="G84" s="143"/>
      <c r="H84" s="143"/>
      <c r="I84" s="143"/>
      <c r="J84" s="1"/>
      <c r="K84" s="1"/>
      <c r="L84" s="1"/>
      <c r="M84" s="1"/>
      <c r="N84" s="1"/>
      <c r="O84" s="1"/>
      <c r="P84" s="1"/>
      <c r="Q84" s="1"/>
    </row>
    <row r="85" spans="2:17" ht="15" customHeight="1" x14ac:dyDescent="0.25">
      <c r="B85" s="143"/>
      <c r="C85" s="143"/>
      <c r="D85" s="143"/>
      <c r="E85" s="143"/>
      <c r="F85" s="143"/>
      <c r="G85" s="143"/>
      <c r="H85" s="143"/>
      <c r="I85" s="143"/>
      <c r="J85" s="1"/>
      <c r="K85" s="1"/>
      <c r="L85" s="1"/>
      <c r="M85" s="1"/>
      <c r="N85" s="1"/>
      <c r="O85" s="1"/>
      <c r="P85" s="1"/>
      <c r="Q85" s="1"/>
    </row>
    <row r="86" spans="2:17" ht="15" customHeight="1" x14ac:dyDescent="0.25">
      <c r="B86" s="143"/>
      <c r="C86" s="143"/>
      <c r="D86" s="143"/>
      <c r="E86" s="143"/>
      <c r="F86" s="143"/>
      <c r="G86" s="143"/>
      <c r="H86" s="143"/>
      <c r="I86" s="143"/>
      <c r="J86" s="1"/>
      <c r="K86" s="1"/>
      <c r="L86" s="1"/>
      <c r="M86" s="1"/>
      <c r="N86" s="1"/>
      <c r="O86" s="1"/>
      <c r="P86" s="1"/>
      <c r="Q86" s="1"/>
    </row>
    <row r="87" spans="2:17" ht="15" customHeight="1" x14ac:dyDescent="0.25">
      <c r="B87" s="143"/>
      <c r="C87" s="143"/>
      <c r="D87" s="143"/>
      <c r="E87" s="143"/>
      <c r="F87" s="143"/>
      <c r="G87" s="143"/>
      <c r="H87" s="143"/>
      <c r="I87" s="143"/>
      <c r="J87" s="1"/>
      <c r="K87" s="1"/>
      <c r="L87" s="1"/>
      <c r="M87" s="1"/>
      <c r="N87" s="1"/>
      <c r="O87" s="1"/>
      <c r="P87" s="1"/>
      <c r="Q87" s="1"/>
    </row>
    <row r="88" spans="2:17" ht="15" customHeight="1" x14ac:dyDescent="0.25">
      <c r="B88" s="143"/>
      <c r="C88" s="143"/>
      <c r="D88" s="143"/>
      <c r="E88" s="143"/>
      <c r="F88" s="143"/>
      <c r="G88" s="143"/>
      <c r="H88" s="143"/>
      <c r="I88" s="143"/>
      <c r="J88" s="1"/>
      <c r="K88" s="1"/>
      <c r="L88" s="1"/>
      <c r="M88" s="1"/>
      <c r="N88" s="1"/>
      <c r="O88" s="1"/>
      <c r="P88" s="1"/>
      <c r="Q88" s="1"/>
    </row>
    <row r="89" spans="2:17" ht="15" customHeight="1" x14ac:dyDescent="0.25">
      <c r="B89" s="143"/>
      <c r="C89" s="143"/>
      <c r="D89" s="143"/>
      <c r="E89" s="143"/>
      <c r="F89" s="143"/>
      <c r="G89" s="143"/>
      <c r="H89" s="143"/>
      <c r="I89" s="143"/>
      <c r="J89" s="1"/>
      <c r="K89" s="1"/>
      <c r="L89" s="1"/>
      <c r="M89" s="1"/>
      <c r="N89" s="1"/>
      <c r="O89" s="1"/>
      <c r="P89" s="1"/>
      <c r="Q89" s="1"/>
    </row>
    <row r="90" spans="2:17" ht="15" customHeight="1" x14ac:dyDescent="0.25">
      <c r="B90" s="143"/>
      <c r="C90" s="143"/>
      <c r="D90" s="143"/>
      <c r="E90" s="143"/>
      <c r="F90" s="143"/>
      <c r="G90" s="143"/>
      <c r="H90" s="143"/>
      <c r="I90" s="143"/>
      <c r="J90" s="1"/>
      <c r="K90" s="1"/>
      <c r="L90" s="1"/>
      <c r="M90" s="1"/>
      <c r="N90" s="1"/>
      <c r="O90" s="1"/>
      <c r="P90" s="1"/>
      <c r="Q90" s="1"/>
    </row>
    <row r="91" spans="2:17" ht="15" customHeight="1" x14ac:dyDescent="0.25">
      <c r="B91" s="143"/>
      <c r="C91" s="143"/>
      <c r="D91" s="143"/>
      <c r="E91" s="143"/>
      <c r="F91" s="143"/>
      <c r="G91" s="143"/>
      <c r="H91" s="143"/>
      <c r="I91" s="143"/>
      <c r="J91" s="1"/>
      <c r="K91" s="1"/>
      <c r="L91" s="1"/>
      <c r="M91" s="1"/>
      <c r="N91" s="1"/>
      <c r="O91" s="1"/>
      <c r="P91" s="1"/>
      <c r="Q91" s="1"/>
    </row>
    <row r="92" spans="2:17" ht="15" customHeight="1" x14ac:dyDescent="0.25">
      <c r="B92" s="143"/>
      <c r="C92" s="143"/>
      <c r="D92" s="143"/>
      <c r="E92" s="143"/>
      <c r="F92" s="143"/>
      <c r="G92" s="143"/>
      <c r="H92" s="143"/>
      <c r="I92" s="143"/>
      <c r="J92" s="1"/>
      <c r="K92" s="1"/>
      <c r="L92" s="1"/>
      <c r="M92" s="1"/>
      <c r="N92" s="1"/>
      <c r="O92" s="1"/>
      <c r="P92" s="1"/>
      <c r="Q92" s="1"/>
    </row>
    <row r="93" spans="2:17" ht="15" customHeight="1" x14ac:dyDescent="0.25">
      <c r="B93" s="143"/>
      <c r="C93" s="143"/>
      <c r="D93" s="143"/>
      <c r="E93" s="143"/>
      <c r="F93" s="143"/>
      <c r="G93" s="143"/>
      <c r="H93" s="143"/>
      <c r="I93" s="143"/>
      <c r="J93" s="1"/>
      <c r="K93" s="1"/>
      <c r="L93" s="1"/>
      <c r="M93" s="1"/>
      <c r="N93" s="1"/>
      <c r="O93" s="1"/>
      <c r="P93" s="1"/>
      <c r="Q93" s="1"/>
    </row>
    <row r="94" spans="2:17" ht="15" customHeight="1" x14ac:dyDescent="0.25">
      <c r="B94" s="143"/>
      <c r="C94" s="143"/>
      <c r="D94" s="143"/>
      <c r="E94" s="143"/>
      <c r="F94" s="143"/>
      <c r="G94" s="143"/>
      <c r="H94" s="143"/>
      <c r="I94" s="143"/>
      <c r="J94" s="1"/>
      <c r="K94" s="1"/>
      <c r="L94" s="1"/>
      <c r="M94" s="1"/>
      <c r="N94" s="1"/>
      <c r="O94" s="1"/>
      <c r="P94" s="1"/>
      <c r="Q94" s="1"/>
    </row>
    <row r="95" spans="2:17" ht="15" customHeight="1" x14ac:dyDescent="0.25">
      <c r="B95" s="143"/>
      <c r="C95" s="143"/>
      <c r="D95" s="143"/>
      <c r="E95" s="143"/>
      <c r="F95" s="143"/>
      <c r="G95" s="143"/>
      <c r="H95" s="143"/>
      <c r="I95" s="143"/>
      <c r="J95" s="1"/>
      <c r="K95" s="1"/>
      <c r="L95" s="1"/>
      <c r="M95" s="1"/>
      <c r="N95" s="1"/>
      <c r="O95" s="1"/>
      <c r="P95" s="1"/>
      <c r="Q95" s="1"/>
    </row>
    <row r="96" spans="2:17" ht="15" customHeight="1" x14ac:dyDescent="0.25">
      <c r="B96" s="143"/>
      <c r="C96" s="143"/>
      <c r="D96" s="143"/>
      <c r="E96" s="143"/>
      <c r="F96" s="143"/>
      <c r="G96" s="143"/>
      <c r="H96" s="143"/>
      <c r="I96" s="143"/>
      <c r="J96" s="1"/>
      <c r="K96" s="1"/>
      <c r="L96" s="1"/>
      <c r="M96" s="1"/>
      <c r="N96" s="1"/>
      <c r="O96" s="1"/>
      <c r="P96" s="1"/>
      <c r="Q96" s="1"/>
    </row>
    <row r="97" spans="2:17" ht="15" customHeight="1" x14ac:dyDescent="0.25">
      <c r="B97" s="143"/>
      <c r="C97" s="143"/>
      <c r="D97" s="143"/>
      <c r="E97" s="143"/>
      <c r="F97" s="143"/>
      <c r="G97" s="143"/>
      <c r="H97" s="143"/>
      <c r="I97" s="143"/>
      <c r="J97" s="1"/>
      <c r="K97" s="1"/>
      <c r="L97" s="1"/>
      <c r="M97" s="1"/>
      <c r="N97" s="1"/>
      <c r="O97" s="1"/>
      <c r="P97" s="1"/>
      <c r="Q97" s="1"/>
    </row>
    <row r="98" spans="2:17" ht="15" customHeight="1" x14ac:dyDescent="0.25">
      <c r="B98" s="143"/>
      <c r="C98" s="143"/>
      <c r="D98" s="143"/>
      <c r="E98" s="143"/>
      <c r="F98" s="143"/>
      <c r="G98" s="143"/>
      <c r="H98" s="143"/>
      <c r="I98" s="143"/>
      <c r="J98" s="1"/>
      <c r="K98" s="1"/>
      <c r="L98" s="1"/>
      <c r="M98" s="1"/>
      <c r="N98" s="1"/>
      <c r="O98" s="1"/>
      <c r="P98" s="1"/>
      <c r="Q98" s="1"/>
    </row>
    <row r="99" spans="2:17" ht="15" customHeight="1" x14ac:dyDescent="0.25">
      <c r="B99" s="143"/>
      <c r="C99" s="143"/>
      <c r="D99" s="143"/>
      <c r="E99" s="143"/>
      <c r="F99" s="143"/>
      <c r="G99" s="143"/>
      <c r="H99" s="143"/>
      <c r="I99" s="143"/>
      <c r="J99" s="1"/>
      <c r="K99" s="1"/>
      <c r="L99" s="1"/>
      <c r="M99" s="1"/>
      <c r="N99" s="1"/>
      <c r="O99" s="1"/>
      <c r="P99" s="1"/>
      <c r="Q99" s="1"/>
    </row>
    <row r="100" spans="2:17" ht="15" customHeight="1" x14ac:dyDescent="0.25">
      <c r="B100" s="143"/>
      <c r="C100" s="143"/>
      <c r="D100" s="143"/>
      <c r="E100" s="143"/>
      <c r="F100" s="143"/>
      <c r="G100" s="143"/>
      <c r="H100" s="143"/>
      <c r="I100" s="143"/>
      <c r="J100" s="1"/>
      <c r="K100" s="1"/>
      <c r="L100" s="1"/>
      <c r="M100" s="1"/>
      <c r="N100" s="1"/>
      <c r="O100" s="1"/>
      <c r="P100" s="1"/>
      <c r="Q100" s="1"/>
    </row>
    <row r="101" spans="2:17" ht="15" customHeight="1" x14ac:dyDescent="0.25">
      <c r="B101" s="143"/>
      <c r="C101" s="143"/>
      <c r="D101" s="143"/>
      <c r="E101" s="143"/>
      <c r="F101" s="143"/>
      <c r="G101" s="143"/>
      <c r="H101" s="143"/>
      <c r="I101" s="143"/>
      <c r="J101" s="1"/>
      <c r="K101" s="1"/>
      <c r="L101" s="1"/>
      <c r="M101" s="1"/>
      <c r="N101" s="1"/>
      <c r="O101" s="1"/>
      <c r="P101" s="1"/>
      <c r="Q101" s="1"/>
    </row>
    <row r="102" spans="2:17" ht="15" customHeight="1" x14ac:dyDescent="0.25">
      <c r="B102" s="143"/>
      <c r="C102" s="143"/>
      <c r="D102" s="143"/>
      <c r="E102" s="143"/>
      <c r="F102" s="143"/>
      <c r="G102" s="143"/>
      <c r="H102" s="143"/>
      <c r="I102" s="143"/>
      <c r="J102" s="1"/>
      <c r="K102" s="1"/>
      <c r="L102" s="1"/>
      <c r="M102" s="1"/>
      <c r="N102" s="1"/>
      <c r="O102" s="1"/>
      <c r="P102" s="1"/>
      <c r="Q102" s="1"/>
    </row>
    <row r="103" spans="2:17" ht="15" customHeight="1" x14ac:dyDescent="0.25">
      <c r="B103" s="143"/>
      <c r="C103" s="143"/>
      <c r="D103" s="143"/>
      <c r="E103" s="143"/>
      <c r="F103" s="143"/>
      <c r="G103" s="143"/>
      <c r="H103" s="143"/>
      <c r="I103" s="143"/>
      <c r="J103" s="1"/>
      <c r="K103" s="1"/>
      <c r="L103" s="1"/>
      <c r="M103" s="1"/>
      <c r="N103" s="1"/>
      <c r="O103" s="1"/>
      <c r="P103" s="1"/>
      <c r="Q103" s="1"/>
    </row>
    <row r="104" spans="2:17" ht="15" customHeight="1" x14ac:dyDescent="0.25">
      <c r="B104" s="143"/>
      <c r="C104" s="143"/>
      <c r="D104" s="143"/>
      <c r="E104" s="143"/>
      <c r="F104" s="143"/>
      <c r="G104" s="143"/>
      <c r="H104" s="143"/>
      <c r="I104" s="143"/>
      <c r="J104" s="1"/>
      <c r="K104" s="1"/>
      <c r="L104" s="1"/>
      <c r="M104" s="1"/>
      <c r="N104" s="1"/>
      <c r="O104" s="1"/>
      <c r="P104" s="1"/>
      <c r="Q104" s="1"/>
    </row>
    <row r="105" spans="2:17" ht="15" customHeight="1" x14ac:dyDescent="0.25">
      <c r="B105" s="143"/>
      <c r="C105" s="143"/>
      <c r="D105" s="143"/>
      <c r="E105" s="143"/>
      <c r="F105" s="143"/>
      <c r="G105" s="143"/>
      <c r="H105" s="143"/>
      <c r="I105" s="143"/>
      <c r="J105" s="1"/>
      <c r="K105" s="1"/>
      <c r="L105" s="1"/>
      <c r="M105" s="1"/>
      <c r="N105" s="1"/>
      <c r="O105" s="1"/>
      <c r="P105" s="1"/>
      <c r="Q105" s="1"/>
    </row>
    <row r="106" spans="2:17" ht="15" customHeight="1" x14ac:dyDescent="0.25">
      <c r="B106" s="143"/>
      <c r="C106" s="143"/>
      <c r="D106" s="143"/>
      <c r="E106" s="143"/>
      <c r="F106" s="143"/>
      <c r="G106" s="143"/>
      <c r="H106" s="143"/>
      <c r="I106" s="143"/>
      <c r="J106" s="1"/>
      <c r="K106" s="1"/>
      <c r="L106" s="1"/>
      <c r="M106" s="1"/>
      <c r="N106" s="1"/>
      <c r="O106" s="1"/>
      <c r="P106" s="1"/>
      <c r="Q106" s="1"/>
    </row>
    <row r="107" spans="2:17" ht="15" customHeight="1" x14ac:dyDescent="0.25">
      <c r="B107" s="143"/>
      <c r="C107" s="143"/>
      <c r="D107" s="143"/>
      <c r="E107" s="143"/>
      <c r="F107" s="143"/>
      <c r="G107" s="143"/>
      <c r="H107" s="143"/>
      <c r="I107" s="143"/>
      <c r="J107" s="1"/>
      <c r="K107" s="1"/>
      <c r="L107" s="1"/>
      <c r="M107" s="1"/>
      <c r="N107" s="1"/>
      <c r="O107" s="1"/>
      <c r="P107" s="1"/>
      <c r="Q107" s="1"/>
    </row>
    <row r="108" spans="2:17" ht="15" customHeight="1" x14ac:dyDescent="0.25">
      <c r="B108" s="143"/>
      <c r="C108" s="143"/>
      <c r="D108" s="143"/>
      <c r="E108" s="143"/>
      <c r="F108" s="143"/>
      <c r="G108" s="143"/>
      <c r="H108" s="143"/>
      <c r="I108" s="143"/>
      <c r="J108" s="1"/>
      <c r="K108" s="1"/>
      <c r="L108" s="1"/>
      <c r="M108" s="1"/>
      <c r="N108" s="1"/>
      <c r="O108" s="1"/>
      <c r="P108" s="1"/>
      <c r="Q108" s="1"/>
    </row>
    <row r="109" spans="2:17" ht="15" customHeight="1" x14ac:dyDescent="0.25">
      <c r="B109" s="143"/>
      <c r="C109" s="143"/>
      <c r="D109" s="143"/>
      <c r="E109" s="143"/>
      <c r="F109" s="143"/>
      <c r="G109" s="143"/>
      <c r="H109" s="143"/>
      <c r="I109" s="143"/>
      <c r="J109" s="1"/>
      <c r="K109" s="1"/>
      <c r="L109" s="1"/>
      <c r="M109" s="1"/>
      <c r="N109" s="1"/>
      <c r="O109" s="1"/>
      <c r="P109" s="1"/>
      <c r="Q109" s="1"/>
    </row>
    <row r="110" spans="2:17" ht="15" customHeight="1" x14ac:dyDescent="0.25">
      <c r="B110" s="143"/>
      <c r="C110" s="143"/>
      <c r="D110" s="143"/>
      <c r="E110" s="143"/>
      <c r="F110" s="143"/>
      <c r="G110" s="143"/>
      <c r="H110" s="143"/>
      <c r="I110" s="143"/>
      <c r="J110" s="1"/>
      <c r="K110" s="1"/>
      <c r="L110" s="1"/>
      <c r="M110" s="1"/>
      <c r="N110" s="1"/>
      <c r="O110" s="1"/>
      <c r="P110" s="1"/>
      <c r="Q110" s="1"/>
    </row>
    <row r="111" spans="2:17" ht="15" customHeight="1" x14ac:dyDescent="0.25">
      <c r="B111" s="143"/>
      <c r="C111" s="143"/>
      <c r="D111" s="143"/>
      <c r="E111" s="143"/>
      <c r="F111" s="143"/>
      <c r="G111" s="143"/>
      <c r="H111" s="143"/>
      <c r="I111" s="143"/>
      <c r="J111" s="1"/>
      <c r="K111" s="1"/>
      <c r="L111" s="1"/>
      <c r="M111" s="1"/>
      <c r="N111" s="1"/>
      <c r="O111" s="1"/>
      <c r="P111" s="1"/>
      <c r="Q111" s="1"/>
    </row>
    <row r="112" spans="2:17" ht="15" customHeight="1" x14ac:dyDescent="0.25">
      <c r="B112" s="143"/>
      <c r="C112" s="143"/>
      <c r="D112" s="143"/>
      <c r="E112" s="143"/>
      <c r="F112" s="143"/>
      <c r="G112" s="143"/>
      <c r="H112" s="143"/>
      <c r="I112" s="143"/>
      <c r="J112" s="1"/>
      <c r="K112" s="1"/>
      <c r="L112" s="1"/>
      <c r="M112" s="1"/>
      <c r="N112" s="1"/>
      <c r="O112" s="1"/>
      <c r="P112" s="1"/>
      <c r="Q112" s="1"/>
    </row>
    <row r="113" spans="2:17" ht="15" customHeight="1" x14ac:dyDescent="0.25">
      <c r="B113" s="143"/>
      <c r="C113" s="143"/>
      <c r="D113" s="143"/>
      <c r="E113" s="143"/>
      <c r="F113" s="143"/>
      <c r="G113" s="143"/>
      <c r="H113" s="143"/>
      <c r="I113" s="143"/>
      <c r="J113" s="1"/>
      <c r="K113" s="1"/>
      <c r="L113" s="1"/>
      <c r="M113" s="1"/>
      <c r="N113" s="1"/>
      <c r="O113" s="1"/>
      <c r="P113" s="1"/>
      <c r="Q113" s="1"/>
    </row>
    <row r="114" spans="2:17" ht="15" customHeight="1" x14ac:dyDescent="0.25">
      <c r="B114" s="143"/>
      <c r="C114" s="143"/>
      <c r="D114" s="143"/>
      <c r="E114" s="143"/>
      <c r="F114" s="143"/>
      <c r="G114" s="143"/>
      <c r="H114" s="143"/>
      <c r="I114" s="143"/>
      <c r="J114" s="1"/>
      <c r="K114" s="1"/>
      <c r="L114" s="1"/>
      <c r="M114" s="1"/>
      <c r="N114" s="1"/>
      <c r="O114" s="1"/>
      <c r="P114" s="1"/>
      <c r="Q114" s="1"/>
    </row>
    <row r="115" spans="2:17" ht="15" customHeight="1" x14ac:dyDescent="0.25">
      <c r="B115" s="143"/>
      <c r="C115" s="143"/>
      <c r="D115" s="143"/>
      <c r="E115" s="143"/>
      <c r="F115" s="143"/>
      <c r="G115" s="143"/>
      <c r="H115" s="143"/>
      <c r="I115" s="143"/>
      <c r="J115" s="1"/>
      <c r="K115" s="1"/>
      <c r="L115" s="1"/>
      <c r="M115" s="1"/>
      <c r="N115" s="1"/>
      <c r="O115" s="1"/>
      <c r="P115" s="1"/>
      <c r="Q115" s="1"/>
    </row>
    <row r="116" spans="2:17" ht="15" customHeight="1" x14ac:dyDescent="0.25">
      <c r="B116" s="143"/>
      <c r="C116" s="143"/>
      <c r="D116" s="143"/>
      <c r="E116" s="143"/>
      <c r="F116" s="143"/>
      <c r="G116" s="143"/>
      <c r="H116" s="143"/>
      <c r="I116" s="143"/>
      <c r="J116" s="1"/>
      <c r="K116" s="1"/>
      <c r="L116" s="1"/>
      <c r="M116" s="1"/>
      <c r="N116" s="1"/>
      <c r="O116" s="1"/>
      <c r="P116" s="1"/>
      <c r="Q116" s="1"/>
    </row>
    <row r="117" spans="2:17" ht="15" customHeight="1" x14ac:dyDescent="0.25">
      <c r="B117" s="143"/>
      <c r="C117" s="143"/>
      <c r="D117" s="143"/>
      <c r="E117" s="143"/>
      <c r="F117" s="143"/>
      <c r="G117" s="143"/>
      <c r="H117" s="143"/>
      <c r="I117" s="143"/>
      <c r="J117" s="1"/>
      <c r="K117" s="1"/>
      <c r="L117" s="1"/>
      <c r="M117" s="1"/>
      <c r="N117" s="1"/>
      <c r="O117" s="1"/>
      <c r="P117" s="1"/>
      <c r="Q117" s="1"/>
    </row>
    <row r="118" spans="2:17" ht="15" customHeight="1" x14ac:dyDescent="0.25">
      <c r="B118" s="619"/>
      <c r="C118" s="143"/>
      <c r="D118" s="143"/>
      <c r="E118" s="143"/>
      <c r="F118" s="143"/>
      <c r="G118" s="143"/>
      <c r="H118" s="143"/>
      <c r="I118" s="143"/>
      <c r="J118" s="1"/>
      <c r="K118" s="1"/>
      <c r="L118" s="1"/>
      <c r="M118" s="1"/>
      <c r="N118" s="1"/>
      <c r="O118" s="1"/>
      <c r="P118" s="1"/>
      <c r="Q118" s="1"/>
    </row>
    <row r="119" spans="2:17" ht="15" customHeight="1" x14ac:dyDescent="0.25">
      <c r="B119" s="143"/>
      <c r="C119" s="143"/>
      <c r="D119" s="143"/>
      <c r="E119" s="143"/>
      <c r="F119" s="143"/>
      <c r="G119" s="143"/>
      <c r="H119" s="143"/>
      <c r="I119" s="143"/>
      <c r="J119" s="1"/>
      <c r="K119" s="1"/>
      <c r="L119" s="1"/>
      <c r="M119" s="1"/>
      <c r="N119" s="1"/>
      <c r="O119" s="1"/>
      <c r="P119" s="1"/>
      <c r="Q119" s="1"/>
    </row>
    <row r="120" spans="2:17" ht="15" customHeight="1" x14ac:dyDescent="0.25">
      <c r="B120" s="143"/>
      <c r="C120" s="143"/>
      <c r="D120" s="143"/>
      <c r="E120" s="143"/>
      <c r="F120" s="143"/>
      <c r="G120" s="143"/>
      <c r="H120" s="143"/>
      <c r="I120" s="143"/>
      <c r="J120" s="1"/>
      <c r="K120" s="1"/>
      <c r="L120" s="1"/>
      <c r="M120" s="1"/>
      <c r="N120" s="1"/>
      <c r="O120" s="1"/>
      <c r="P120" s="1"/>
      <c r="Q120" s="1"/>
    </row>
    <row r="121" spans="2:17" ht="15" customHeight="1" x14ac:dyDescent="0.25">
      <c r="B121" s="143"/>
      <c r="C121" s="143"/>
      <c r="D121" s="143"/>
      <c r="E121" s="143"/>
      <c r="F121" s="143"/>
      <c r="G121" s="143"/>
      <c r="H121" s="143"/>
      <c r="I121" s="143"/>
      <c r="J121" s="1"/>
      <c r="K121" s="1"/>
      <c r="L121" s="1"/>
      <c r="M121" s="1"/>
      <c r="N121" s="1"/>
      <c r="O121" s="1"/>
      <c r="P121" s="1"/>
      <c r="Q121" s="1"/>
    </row>
    <row r="122" spans="2:17" ht="15" customHeight="1" x14ac:dyDescent="0.25">
      <c r="B122" s="143"/>
      <c r="C122" s="143"/>
      <c r="D122" s="143"/>
      <c r="E122" s="143"/>
      <c r="F122" s="143"/>
      <c r="G122" s="143"/>
      <c r="H122" s="143"/>
      <c r="I122" s="143"/>
      <c r="J122" s="1"/>
      <c r="K122" s="1"/>
      <c r="L122" s="1"/>
      <c r="M122" s="1"/>
      <c r="N122" s="1"/>
      <c r="O122" s="1"/>
      <c r="P122" s="1"/>
      <c r="Q122" s="1"/>
    </row>
    <row r="123" spans="2:17" ht="15" customHeight="1" x14ac:dyDescent="0.25">
      <c r="B123" s="143"/>
      <c r="C123" s="143"/>
      <c r="D123" s="143"/>
      <c r="E123" s="143"/>
      <c r="F123" s="143"/>
      <c r="G123" s="143"/>
      <c r="H123" s="143"/>
      <c r="I123" s="143"/>
      <c r="J123" s="1"/>
      <c r="K123" s="1"/>
      <c r="L123" s="1"/>
      <c r="M123" s="1"/>
      <c r="N123" s="1"/>
      <c r="O123" s="1"/>
      <c r="P123" s="1"/>
      <c r="Q123" s="1"/>
    </row>
    <row r="124" spans="2:17" ht="15" customHeight="1" x14ac:dyDescent="0.25">
      <c r="B124" s="143"/>
      <c r="C124" s="143"/>
      <c r="D124" s="143"/>
      <c r="E124" s="143"/>
      <c r="F124" s="143"/>
      <c r="G124" s="143"/>
      <c r="H124" s="143"/>
      <c r="I124" s="143"/>
      <c r="J124" s="1"/>
      <c r="K124" s="1"/>
      <c r="L124" s="1"/>
      <c r="M124" s="1"/>
      <c r="N124" s="1"/>
      <c r="O124" s="1"/>
      <c r="P124" s="1"/>
      <c r="Q124" s="1"/>
    </row>
    <row r="125" spans="2:17" ht="15" customHeight="1" x14ac:dyDescent="0.25">
      <c r="B125" s="143"/>
      <c r="C125" s="143"/>
      <c r="D125" s="143"/>
      <c r="E125" s="143"/>
      <c r="F125" s="143"/>
      <c r="G125" s="143"/>
      <c r="H125" s="143"/>
      <c r="I125" s="143"/>
      <c r="J125" s="1"/>
      <c r="K125" s="1"/>
      <c r="L125" s="1"/>
      <c r="M125" s="1"/>
      <c r="N125" s="1"/>
      <c r="O125" s="1"/>
      <c r="P125" s="1"/>
      <c r="Q125" s="1"/>
    </row>
    <row r="126" spans="2:17" ht="15" customHeight="1" x14ac:dyDescent="0.25">
      <c r="B126" s="143"/>
      <c r="C126" s="143"/>
      <c r="D126" s="143"/>
      <c r="E126" s="143"/>
      <c r="F126" s="143"/>
      <c r="G126" s="143"/>
      <c r="H126" s="143"/>
      <c r="I126" s="143"/>
      <c r="J126" s="1"/>
      <c r="K126" s="1"/>
      <c r="L126" s="1"/>
      <c r="M126" s="1"/>
      <c r="N126" s="1"/>
      <c r="O126" s="1"/>
      <c r="P126" s="1"/>
      <c r="Q126" s="1"/>
    </row>
    <row r="127" spans="2:17" ht="15" customHeight="1" x14ac:dyDescent="0.25">
      <c r="B127" s="143"/>
      <c r="C127" s="143"/>
      <c r="D127" s="143"/>
      <c r="E127" s="143"/>
      <c r="F127" s="143"/>
      <c r="G127" s="143"/>
      <c r="H127" s="143"/>
      <c r="I127" s="143"/>
      <c r="J127" s="1"/>
      <c r="K127" s="1"/>
      <c r="L127" s="1"/>
      <c r="M127" s="1"/>
      <c r="N127" s="1"/>
      <c r="O127" s="1"/>
      <c r="P127" s="1"/>
      <c r="Q127" s="1"/>
    </row>
    <row r="128" spans="2:17" ht="15" customHeight="1" x14ac:dyDescent="0.25">
      <c r="B128" s="143"/>
      <c r="C128" s="143"/>
      <c r="D128" s="143"/>
      <c r="E128" s="143"/>
      <c r="F128" s="143"/>
      <c r="G128" s="143"/>
      <c r="H128" s="143"/>
      <c r="I128" s="143"/>
      <c r="J128" s="1"/>
      <c r="K128" s="1"/>
      <c r="L128" s="1"/>
      <c r="M128" s="1"/>
      <c r="N128" s="1"/>
      <c r="O128" s="1"/>
      <c r="P128" s="1"/>
      <c r="Q128" s="1"/>
    </row>
    <row r="129" spans="2:17" ht="15" customHeight="1" x14ac:dyDescent="0.25">
      <c r="B129" s="143"/>
      <c r="C129" s="143"/>
      <c r="D129" s="143"/>
      <c r="E129" s="143"/>
      <c r="F129" s="143"/>
      <c r="G129" s="143"/>
      <c r="H129" s="143"/>
      <c r="I129" s="143"/>
      <c r="J129" s="1"/>
      <c r="K129" s="1"/>
      <c r="L129" s="1"/>
      <c r="M129" s="1"/>
      <c r="N129" s="1"/>
      <c r="O129" s="1"/>
      <c r="P129" s="1"/>
      <c r="Q129" s="1"/>
    </row>
    <row r="130" spans="2:17" ht="15" customHeight="1" x14ac:dyDescent="0.25">
      <c r="B130" s="143"/>
      <c r="C130" s="143"/>
      <c r="D130" s="143"/>
      <c r="E130" s="143"/>
      <c r="F130" s="143"/>
      <c r="G130" s="143"/>
      <c r="H130" s="143"/>
      <c r="I130" s="143"/>
      <c r="J130" s="1"/>
      <c r="K130" s="1"/>
      <c r="L130" s="1"/>
      <c r="M130" s="1"/>
      <c r="N130" s="1"/>
      <c r="O130" s="1"/>
      <c r="P130" s="1"/>
      <c r="Q130" s="1"/>
    </row>
    <row r="131" spans="2:17" ht="15" customHeight="1" x14ac:dyDescent="0.25">
      <c r="B131" s="143"/>
      <c r="C131" s="143"/>
      <c r="D131" s="143"/>
      <c r="E131" s="143"/>
      <c r="F131" s="143"/>
      <c r="G131" s="143"/>
      <c r="H131" s="143"/>
      <c r="I131" s="143"/>
      <c r="J131" s="1"/>
      <c r="K131" s="1"/>
      <c r="L131" s="1"/>
      <c r="M131" s="1"/>
      <c r="N131" s="1"/>
      <c r="O131" s="1"/>
      <c r="P131" s="1"/>
      <c r="Q131" s="1"/>
    </row>
    <row r="132" spans="2:17" ht="15" customHeight="1" x14ac:dyDescent="0.25">
      <c r="B132" s="143"/>
      <c r="C132" s="143"/>
      <c r="D132" s="143"/>
      <c r="E132" s="143"/>
      <c r="F132" s="143"/>
      <c r="G132" s="143"/>
      <c r="H132" s="143"/>
      <c r="I132" s="143"/>
      <c r="J132" s="1"/>
      <c r="K132" s="1"/>
      <c r="L132" s="1"/>
      <c r="M132" s="1"/>
      <c r="N132" s="1"/>
      <c r="O132" s="1"/>
      <c r="P132" s="1"/>
      <c r="Q132" s="1"/>
    </row>
    <row r="133" spans="2:17" ht="15" customHeight="1" x14ac:dyDescent="0.25">
      <c r="B133" s="143"/>
      <c r="C133" s="143"/>
      <c r="D133" s="143"/>
      <c r="E133" s="143"/>
      <c r="F133" s="143"/>
      <c r="G133" s="143"/>
      <c r="H133" s="143"/>
      <c r="I133" s="143"/>
      <c r="J133" s="1"/>
      <c r="K133" s="1"/>
      <c r="L133" s="1"/>
      <c r="M133" s="1"/>
      <c r="N133" s="1"/>
      <c r="O133" s="1"/>
      <c r="P133" s="1"/>
      <c r="Q133" s="1"/>
    </row>
    <row r="134" spans="2:17" ht="15" customHeight="1" x14ac:dyDescent="0.25">
      <c r="B134" s="143"/>
      <c r="C134" s="143"/>
      <c r="D134" s="143"/>
      <c r="E134" s="143"/>
      <c r="F134" s="143"/>
      <c r="G134" s="143"/>
      <c r="H134" s="143"/>
      <c r="I134" s="143"/>
      <c r="J134" s="1"/>
      <c r="K134" s="1"/>
      <c r="L134" s="1"/>
      <c r="M134" s="1"/>
      <c r="N134" s="1"/>
      <c r="O134" s="1"/>
      <c r="P134" s="1"/>
      <c r="Q134" s="1"/>
    </row>
    <row r="135" spans="2:17" ht="15" customHeight="1" x14ac:dyDescent="0.25">
      <c r="B135" s="143"/>
      <c r="C135" s="143"/>
      <c r="D135" s="143"/>
      <c r="E135" s="143"/>
      <c r="F135" s="143"/>
      <c r="G135" s="143"/>
      <c r="H135" s="143"/>
      <c r="I135" s="143"/>
      <c r="J135" s="1"/>
      <c r="K135" s="1"/>
      <c r="L135" s="1"/>
      <c r="M135" s="1"/>
      <c r="N135" s="1"/>
      <c r="O135" s="1"/>
      <c r="P135" s="1"/>
      <c r="Q135" s="1"/>
    </row>
    <row r="136" spans="2:17" ht="15" customHeight="1" x14ac:dyDescent="0.25">
      <c r="B136" s="143"/>
      <c r="C136" s="143"/>
      <c r="D136" s="143"/>
      <c r="E136" s="143"/>
      <c r="F136" s="143"/>
      <c r="G136" s="143"/>
      <c r="H136" s="143"/>
      <c r="I136" s="143"/>
      <c r="J136" s="1"/>
      <c r="K136" s="1"/>
      <c r="L136" s="1"/>
      <c r="M136" s="1"/>
      <c r="N136" s="1"/>
      <c r="O136" s="1"/>
      <c r="P136" s="1"/>
      <c r="Q136" s="1"/>
    </row>
    <row r="137" spans="2:17" ht="15" customHeight="1" x14ac:dyDescent="0.25">
      <c r="B137" s="143"/>
      <c r="C137" s="143"/>
      <c r="D137" s="143"/>
      <c r="E137" s="143"/>
      <c r="F137" s="143"/>
      <c r="G137" s="143"/>
      <c r="H137" s="143"/>
      <c r="I137" s="143"/>
      <c r="J137" s="1"/>
      <c r="K137" s="1"/>
      <c r="L137" s="1"/>
      <c r="M137" s="1"/>
      <c r="N137" s="1"/>
      <c r="O137" s="1"/>
      <c r="P137" s="1"/>
      <c r="Q137" s="1"/>
    </row>
    <row r="138" spans="2:17" ht="15" customHeight="1" x14ac:dyDescent="0.25">
      <c r="B138" s="143"/>
      <c r="C138" s="143"/>
      <c r="D138" s="143"/>
      <c r="E138" s="143"/>
      <c r="F138" s="143"/>
      <c r="G138" s="143"/>
      <c r="H138" s="143"/>
      <c r="I138" s="143"/>
      <c r="J138" s="1"/>
      <c r="K138" s="1"/>
      <c r="L138" s="1"/>
      <c r="M138" s="1"/>
      <c r="N138" s="1"/>
      <c r="O138" s="1"/>
      <c r="P138" s="1"/>
      <c r="Q138" s="1"/>
    </row>
    <row r="139" spans="2:17" ht="15" customHeight="1" x14ac:dyDescent="0.25">
      <c r="B139" s="143"/>
      <c r="C139" s="143"/>
      <c r="D139" s="143"/>
      <c r="E139" s="143"/>
      <c r="F139" s="143"/>
      <c r="G139" s="143"/>
      <c r="H139" s="143"/>
      <c r="I139" s="143"/>
      <c r="J139" s="1"/>
      <c r="K139" s="1"/>
      <c r="L139" s="1"/>
      <c r="M139" s="1"/>
      <c r="N139" s="1"/>
      <c r="O139" s="1"/>
      <c r="P139" s="1"/>
      <c r="Q139" s="1"/>
    </row>
    <row r="140" spans="2:17" ht="15" customHeight="1" x14ac:dyDescent="0.25">
      <c r="B140" s="143"/>
      <c r="C140" s="143"/>
      <c r="D140" s="143"/>
      <c r="E140" s="143"/>
      <c r="F140" s="143"/>
      <c r="G140" s="143"/>
      <c r="H140" s="143"/>
      <c r="I140" s="143"/>
      <c r="J140" s="1"/>
      <c r="K140" s="1"/>
      <c r="L140" s="1"/>
      <c r="M140" s="1"/>
      <c r="N140" s="1"/>
      <c r="O140" s="1"/>
      <c r="P140" s="1"/>
      <c r="Q140" s="1"/>
    </row>
    <row r="141" spans="2:17" ht="15" customHeight="1" x14ac:dyDescent="0.25">
      <c r="B141" s="143"/>
      <c r="C141" s="143"/>
      <c r="D141" s="143"/>
      <c r="E141" s="143"/>
      <c r="F141" s="143"/>
      <c r="G141" s="143"/>
      <c r="H141" s="143"/>
      <c r="I141" s="143"/>
      <c r="J141" s="1"/>
      <c r="K141" s="1"/>
      <c r="L141" s="1"/>
      <c r="M141" s="1"/>
      <c r="N141" s="1"/>
      <c r="O141" s="1"/>
      <c r="P141" s="1"/>
      <c r="Q141" s="1"/>
    </row>
    <row r="142" spans="2:17" ht="15" customHeight="1" x14ac:dyDescent="0.25">
      <c r="B142" s="143"/>
      <c r="C142" s="143"/>
      <c r="D142" s="143"/>
      <c r="E142" s="143"/>
      <c r="F142" s="143"/>
      <c r="G142" s="143"/>
      <c r="H142" s="143"/>
      <c r="I142" s="143"/>
      <c r="J142" s="1"/>
      <c r="K142" s="1"/>
      <c r="L142" s="1"/>
      <c r="M142" s="1"/>
      <c r="N142" s="1"/>
      <c r="O142" s="1"/>
      <c r="P142" s="1"/>
      <c r="Q142" s="1"/>
    </row>
    <row r="143" spans="2:17" ht="15" customHeight="1" x14ac:dyDescent="0.25">
      <c r="B143" s="143"/>
      <c r="C143" s="143"/>
      <c r="D143" s="143"/>
      <c r="E143" s="143"/>
      <c r="F143" s="143"/>
      <c r="G143" s="143"/>
      <c r="H143" s="143"/>
      <c r="I143" s="143"/>
      <c r="J143" s="1"/>
      <c r="K143" s="1"/>
      <c r="L143" s="1"/>
      <c r="M143" s="1"/>
      <c r="N143" s="1"/>
      <c r="O143" s="1"/>
      <c r="P143" s="1"/>
      <c r="Q143" s="1"/>
    </row>
    <row r="144" spans="2:17" ht="15" customHeight="1" x14ac:dyDescent="0.25">
      <c r="B144" s="143"/>
      <c r="C144" s="143"/>
      <c r="D144" s="143"/>
      <c r="E144" s="143"/>
      <c r="F144" s="143"/>
      <c r="G144" s="143"/>
      <c r="H144" s="143"/>
      <c r="I144" s="143"/>
      <c r="J144" s="1"/>
      <c r="K144" s="1"/>
      <c r="L144" s="1"/>
      <c r="M144" s="1"/>
      <c r="N144" s="1"/>
      <c r="O144" s="1"/>
      <c r="P144" s="1"/>
      <c r="Q144" s="1"/>
    </row>
    <row r="145" spans="2:17" ht="15" customHeight="1" x14ac:dyDescent="0.25">
      <c r="B145" s="143"/>
      <c r="C145" s="143"/>
      <c r="D145" s="143"/>
      <c r="E145" s="143"/>
      <c r="F145" s="143"/>
      <c r="G145" s="143"/>
      <c r="H145" s="143"/>
      <c r="I145" s="143"/>
      <c r="J145" s="1"/>
      <c r="K145" s="1"/>
      <c r="L145" s="1"/>
      <c r="M145" s="1"/>
      <c r="N145" s="1"/>
      <c r="O145" s="1"/>
      <c r="P145" s="1"/>
      <c r="Q145" s="1"/>
    </row>
    <row r="146" spans="2:17" ht="15" customHeight="1" x14ac:dyDescent="0.25">
      <c r="B146" s="143"/>
      <c r="C146" s="143"/>
      <c r="D146" s="143"/>
      <c r="E146" s="143"/>
      <c r="F146" s="143"/>
      <c r="G146" s="143"/>
      <c r="H146" s="143"/>
      <c r="I146" s="143"/>
      <c r="J146" s="1"/>
      <c r="K146" s="1"/>
      <c r="L146" s="1"/>
      <c r="M146" s="1"/>
      <c r="N146" s="1"/>
      <c r="O146" s="1"/>
      <c r="P146" s="1"/>
      <c r="Q146" s="1"/>
    </row>
    <row r="147" spans="2:17" ht="15" customHeight="1" x14ac:dyDescent="0.25">
      <c r="B147" s="143"/>
      <c r="C147" s="143"/>
      <c r="D147" s="143"/>
      <c r="E147" s="143"/>
      <c r="F147" s="143"/>
      <c r="G147" s="143"/>
      <c r="H147" s="143"/>
      <c r="I147" s="143"/>
      <c r="J147" s="1"/>
      <c r="K147" s="1"/>
      <c r="L147" s="1"/>
      <c r="M147" s="1"/>
      <c r="N147" s="1"/>
      <c r="O147" s="1"/>
      <c r="P147" s="1"/>
      <c r="Q147" s="1"/>
    </row>
    <row r="148" spans="2:17" ht="15" customHeight="1" x14ac:dyDescent="0.25">
      <c r="B148" s="143"/>
      <c r="C148" s="143"/>
      <c r="D148" s="143"/>
      <c r="E148" s="143"/>
      <c r="F148" s="143"/>
      <c r="G148" s="143"/>
      <c r="H148" s="143"/>
      <c r="I148" s="143"/>
      <c r="J148" s="1"/>
      <c r="K148" s="1"/>
      <c r="L148" s="1"/>
      <c r="M148" s="1"/>
      <c r="N148" s="1"/>
      <c r="O148" s="1"/>
      <c r="P148" s="1"/>
      <c r="Q148" s="1"/>
    </row>
    <row r="149" spans="2:17" ht="15" customHeight="1" x14ac:dyDescent="0.25">
      <c r="B149" s="143"/>
      <c r="C149" s="143"/>
      <c r="D149" s="143"/>
      <c r="E149" s="143"/>
      <c r="F149" s="143"/>
      <c r="G149" s="143"/>
      <c r="H149" s="143"/>
      <c r="I149" s="143"/>
      <c r="J149" s="1"/>
      <c r="K149" s="1"/>
      <c r="L149" s="1"/>
      <c r="M149" s="1"/>
      <c r="N149" s="1"/>
      <c r="O149" s="1"/>
      <c r="P149" s="1"/>
      <c r="Q149" s="1"/>
    </row>
    <row r="150" spans="2:17" ht="15" customHeight="1" x14ac:dyDescent="0.25">
      <c r="B150" s="143"/>
      <c r="C150" s="143"/>
      <c r="D150" s="143"/>
      <c r="E150" s="143"/>
      <c r="F150" s="143"/>
      <c r="G150" s="143"/>
      <c r="H150" s="143"/>
      <c r="I150" s="143"/>
      <c r="J150" s="1"/>
      <c r="K150" s="1"/>
      <c r="L150" s="1"/>
      <c r="M150" s="1"/>
      <c r="N150" s="1"/>
      <c r="O150" s="1"/>
      <c r="P150" s="1"/>
      <c r="Q150" s="1"/>
    </row>
    <row r="151" spans="2:17" ht="15" customHeight="1" x14ac:dyDescent="0.25">
      <c r="B151" s="143"/>
      <c r="C151" s="143"/>
      <c r="D151" s="143"/>
      <c r="E151" s="143"/>
      <c r="F151" s="143"/>
      <c r="G151" s="143"/>
      <c r="H151" s="143"/>
      <c r="I151" s="143"/>
      <c r="J151" s="1"/>
      <c r="K151" s="1"/>
      <c r="L151" s="1"/>
      <c r="M151" s="1"/>
      <c r="N151" s="1"/>
      <c r="O151" s="1"/>
      <c r="P151" s="1"/>
      <c r="Q151" s="1"/>
    </row>
    <row r="152" spans="2:17" ht="15" customHeight="1" x14ac:dyDescent="0.25">
      <c r="B152" s="143"/>
      <c r="C152" s="143"/>
      <c r="D152" s="143"/>
      <c r="E152" s="143"/>
      <c r="F152" s="143"/>
      <c r="G152" s="143"/>
      <c r="H152" s="143"/>
      <c r="I152" s="143"/>
      <c r="J152" s="1"/>
      <c r="K152" s="1"/>
      <c r="L152" s="1"/>
      <c r="M152" s="1"/>
      <c r="N152" s="1"/>
      <c r="O152" s="1"/>
      <c r="P152" s="1"/>
      <c r="Q152" s="1"/>
    </row>
    <row r="153" spans="2:17" ht="15" customHeight="1" x14ac:dyDescent="0.25">
      <c r="B153" s="143"/>
      <c r="C153" s="143"/>
      <c r="D153" s="143"/>
      <c r="E153" s="143"/>
      <c r="F153" s="143"/>
      <c r="G153" s="143"/>
      <c r="H153" s="143"/>
      <c r="I153" s="143"/>
      <c r="J153" s="1"/>
      <c r="K153" s="1"/>
      <c r="L153" s="1"/>
      <c r="M153" s="1"/>
      <c r="N153" s="1"/>
      <c r="O153" s="1"/>
      <c r="P153" s="1"/>
      <c r="Q153" s="1"/>
    </row>
    <row r="154" spans="2:17" ht="15" customHeight="1" x14ac:dyDescent="0.25">
      <c r="B154" s="143"/>
      <c r="C154" s="143"/>
      <c r="D154" s="143"/>
      <c r="E154" s="143"/>
      <c r="F154" s="143"/>
      <c r="G154" s="143"/>
      <c r="H154" s="143"/>
      <c r="I154" s="143"/>
      <c r="J154" s="1"/>
      <c r="K154" s="1"/>
      <c r="L154" s="1"/>
      <c r="M154" s="1"/>
      <c r="N154" s="1"/>
      <c r="O154" s="1"/>
      <c r="P154" s="1"/>
      <c r="Q154" s="1"/>
    </row>
    <row r="155" spans="2:17" ht="15" customHeight="1" x14ac:dyDescent="0.25">
      <c r="B155" s="143"/>
      <c r="C155" s="143"/>
      <c r="D155" s="143"/>
      <c r="E155" s="143"/>
      <c r="F155" s="143"/>
      <c r="G155" s="143"/>
      <c r="H155" s="143"/>
      <c r="I155" s="143"/>
      <c r="J155" s="1"/>
      <c r="K155" s="1"/>
      <c r="L155" s="1"/>
      <c r="M155" s="1"/>
      <c r="N155" s="1"/>
      <c r="O155" s="1"/>
      <c r="P155" s="1"/>
      <c r="Q155" s="1"/>
    </row>
    <row r="156" spans="2:17" ht="15" customHeight="1" x14ac:dyDescent="0.25">
      <c r="B156" s="143"/>
      <c r="C156" s="143"/>
      <c r="D156" s="143"/>
      <c r="E156" s="143"/>
      <c r="F156" s="143"/>
      <c r="G156" s="143"/>
      <c r="H156" s="143"/>
      <c r="I156" s="143"/>
      <c r="J156" s="1"/>
      <c r="K156" s="1"/>
      <c r="L156" s="1"/>
      <c r="M156" s="1"/>
      <c r="N156" s="1"/>
      <c r="O156" s="1"/>
      <c r="P156" s="1"/>
      <c r="Q156" s="1"/>
    </row>
    <row r="157" spans="2:17" ht="15" customHeight="1" x14ac:dyDescent="0.25">
      <c r="B157" s="143"/>
      <c r="C157" s="143"/>
      <c r="D157" s="143"/>
      <c r="E157" s="143"/>
      <c r="F157" s="143"/>
      <c r="G157" s="143"/>
      <c r="H157" s="143"/>
      <c r="I157" s="143"/>
      <c r="J157" s="1"/>
      <c r="K157" s="1"/>
      <c r="L157" s="1"/>
      <c r="M157" s="1"/>
      <c r="N157" s="1"/>
      <c r="O157" s="1"/>
      <c r="P157" s="1"/>
      <c r="Q157" s="1"/>
    </row>
    <row r="158" spans="2:17" ht="15" customHeight="1" x14ac:dyDescent="0.25">
      <c r="B158" s="143"/>
      <c r="C158" s="143"/>
      <c r="D158" s="143"/>
      <c r="E158" s="143"/>
      <c r="F158" s="143"/>
      <c r="G158" s="143"/>
      <c r="H158" s="143"/>
      <c r="I158" s="143"/>
      <c r="J158" s="1"/>
      <c r="K158" s="1"/>
      <c r="L158" s="1"/>
      <c r="M158" s="1"/>
      <c r="N158" s="1"/>
      <c r="O158" s="1"/>
      <c r="P158" s="1"/>
      <c r="Q158" s="1"/>
    </row>
    <row r="159" spans="2:17" ht="15" customHeight="1" x14ac:dyDescent="0.25">
      <c r="B159" s="143"/>
      <c r="C159" s="143"/>
      <c r="D159" s="143"/>
      <c r="E159" s="143"/>
      <c r="F159" s="143"/>
      <c r="G159" s="143"/>
      <c r="H159" s="143"/>
      <c r="I159" s="143"/>
      <c r="J159" s="1"/>
      <c r="K159" s="1"/>
      <c r="L159" s="1"/>
      <c r="M159" s="1"/>
      <c r="N159" s="1"/>
      <c r="O159" s="1"/>
      <c r="P159" s="1"/>
      <c r="Q159" s="1"/>
    </row>
    <row r="160" spans="2:17" ht="15" customHeight="1" x14ac:dyDescent="0.25">
      <c r="B160" s="143"/>
      <c r="C160" s="143"/>
      <c r="D160" s="143"/>
      <c r="E160" s="143"/>
      <c r="F160" s="143"/>
      <c r="G160" s="143"/>
      <c r="H160" s="143"/>
      <c r="I160" s="143"/>
      <c r="J160" s="1"/>
      <c r="K160" s="1"/>
      <c r="L160" s="1"/>
      <c r="M160" s="1"/>
      <c r="N160" s="1"/>
      <c r="O160" s="1"/>
      <c r="P160" s="1"/>
      <c r="Q160" s="1"/>
    </row>
    <row r="161" spans="2:17" ht="15" customHeight="1" x14ac:dyDescent="0.25">
      <c r="B161" s="143"/>
      <c r="C161" s="143"/>
      <c r="D161" s="143"/>
      <c r="E161" s="143"/>
      <c r="F161" s="143"/>
      <c r="G161" s="143"/>
      <c r="H161" s="143"/>
      <c r="I161" s="143"/>
      <c r="J161" s="1"/>
      <c r="K161" s="1"/>
      <c r="L161" s="1"/>
      <c r="M161" s="1"/>
      <c r="N161" s="1"/>
      <c r="O161" s="1"/>
      <c r="P161" s="1"/>
      <c r="Q161" s="1"/>
    </row>
    <row r="162" spans="2:17" ht="15" customHeight="1" x14ac:dyDescent="0.25">
      <c r="B162" s="143"/>
      <c r="C162" s="143"/>
      <c r="D162" s="143"/>
      <c r="E162" s="143"/>
      <c r="F162" s="143"/>
      <c r="G162" s="143"/>
      <c r="H162" s="143"/>
      <c r="I162" s="143"/>
      <c r="J162" s="1"/>
      <c r="K162" s="1"/>
      <c r="L162" s="1"/>
      <c r="M162" s="1"/>
      <c r="N162" s="1"/>
      <c r="O162" s="1"/>
      <c r="P162" s="1"/>
      <c r="Q162" s="1"/>
    </row>
    <row r="163" spans="2:17" ht="15" customHeight="1" x14ac:dyDescent="0.25">
      <c r="B163" s="143"/>
      <c r="C163" s="143"/>
      <c r="D163" s="143"/>
      <c r="E163" s="143"/>
      <c r="F163" s="143"/>
      <c r="G163" s="143"/>
      <c r="H163" s="143"/>
      <c r="I163" s="143"/>
      <c r="J163" s="1"/>
      <c r="K163" s="1"/>
      <c r="L163" s="1"/>
      <c r="M163" s="1"/>
      <c r="N163" s="1"/>
      <c r="O163" s="1"/>
      <c r="P163" s="1"/>
      <c r="Q163" s="1"/>
    </row>
    <row r="164" spans="2:17" ht="15" customHeight="1" x14ac:dyDescent="0.25">
      <c r="B164" s="143"/>
      <c r="C164" s="143"/>
      <c r="D164" s="143"/>
      <c r="E164" s="143"/>
      <c r="F164" s="143"/>
      <c r="G164" s="143"/>
      <c r="H164" s="143"/>
      <c r="I164" s="143"/>
      <c r="J164" s="1"/>
      <c r="K164" s="1"/>
      <c r="L164" s="1"/>
      <c r="M164" s="1"/>
      <c r="N164" s="1"/>
      <c r="O164" s="1"/>
      <c r="P164" s="1"/>
      <c r="Q164" s="1"/>
    </row>
    <row r="165" spans="2:17" ht="15" customHeight="1" x14ac:dyDescent="0.25">
      <c r="B165" s="143"/>
      <c r="C165" s="143"/>
      <c r="D165" s="143"/>
      <c r="E165" s="143"/>
      <c r="F165" s="143"/>
      <c r="G165" s="143"/>
      <c r="H165" s="143"/>
      <c r="I165" s="143"/>
      <c r="J165" s="1"/>
      <c r="K165" s="1"/>
      <c r="L165" s="1"/>
      <c r="M165" s="1"/>
      <c r="N165" s="1"/>
      <c r="O165" s="1"/>
      <c r="P165" s="1"/>
      <c r="Q165" s="1"/>
    </row>
    <row r="166" spans="2:17" ht="15" customHeight="1" x14ac:dyDescent="0.25">
      <c r="B166" s="143"/>
      <c r="C166" s="143"/>
      <c r="D166" s="143"/>
      <c r="E166" s="143"/>
      <c r="F166" s="143"/>
      <c r="G166" s="143"/>
      <c r="H166" s="143"/>
      <c r="I166" s="143"/>
      <c r="J166" s="1"/>
      <c r="K166" s="1"/>
      <c r="L166" s="1"/>
      <c r="M166" s="1"/>
      <c r="N166" s="1"/>
      <c r="O166" s="1"/>
      <c r="P166" s="1"/>
      <c r="Q166" s="1"/>
    </row>
    <row r="167" spans="2:17" ht="15" customHeight="1" x14ac:dyDescent="0.25">
      <c r="B167" s="143"/>
      <c r="C167" s="143"/>
      <c r="D167" s="143"/>
      <c r="E167" s="143"/>
      <c r="F167" s="143"/>
      <c r="G167" s="143"/>
      <c r="H167" s="143"/>
      <c r="I167" s="143"/>
      <c r="J167" s="1"/>
      <c r="K167" s="1"/>
      <c r="L167" s="1"/>
      <c r="M167" s="1"/>
      <c r="N167" s="1"/>
      <c r="O167" s="1"/>
      <c r="P167" s="1"/>
      <c r="Q167" s="1"/>
    </row>
    <row r="168" spans="2:17" ht="15" customHeight="1" x14ac:dyDescent="0.25">
      <c r="B168" s="143"/>
      <c r="C168" s="143"/>
      <c r="D168" s="143"/>
      <c r="E168" s="143"/>
      <c r="F168" s="143"/>
      <c r="G168" s="143"/>
      <c r="H168" s="143"/>
      <c r="I168" s="143"/>
      <c r="J168" s="1"/>
      <c r="K168" s="1"/>
      <c r="L168" s="1"/>
      <c r="M168" s="1"/>
      <c r="N168" s="1"/>
      <c r="O168" s="1"/>
      <c r="P168" s="1"/>
      <c r="Q168" s="1"/>
    </row>
    <row r="169" spans="2:17" ht="15" customHeight="1" x14ac:dyDescent="0.25">
      <c r="B169" s="143"/>
      <c r="C169" s="143"/>
      <c r="D169" s="143"/>
      <c r="E169" s="143"/>
      <c r="F169" s="143"/>
      <c r="G169" s="143"/>
      <c r="H169" s="143"/>
      <c r="I169" s="143"/>
      <c r="J169" s="1"/>
      <c r="K169" s="1"/>
      <c r="L169" s="1"/>
      <c r="M169" s="1"/>
      <c r="N169" s="1"/>
      <c r="O169" s="1"/>
      <c r="P169" s="1"/>
      <c r="Q169" s="1"/>
    </row>
    <row r="170" spans="2:17" ht="15" customHeight="1" x14ac:dyDescent="0.25">
      <c r="B170" s="143"/>
      <c r="C170" s="143"/>
      <c r="D170" s="143"/>
      <c r="E170" s="143"/>
      <c r="F170" s="143"/>
      <c r="G170" s="143"/>
      <c r="H170" s="143"/>
      <c r="I170" s="143"/>
      <c r="J170" s="1"/>
      <c r="K170" s="1"/>
      <c r="L170" s="1"/>
      <c r="M170" s="1"/>
      <c r="N170" s="1"/>
      <c r="O170" s="1"/>
      <c r="P170" s="1"/>
      <c r="Q170" s="1"/>
    </row>
    <row r="171" spans="2:17" ht="15" customHeight="1" x14ac:dyDescent="0.25">
      <c r="B171" s="143"/>
      <c r="C171" s="143"/>
      <c r="D171" s="143"/>
      <c r="E171" s="143"/>
      <c r="F171" s="143"/>
      <c r="G171" s="143"/>
      <c r="H171" s="143"/>
      <c r="I171" s="143"/>
      <c r="J171" s="1"/>
      <c r="K171" s="1"/>
      <c r="L171" s="1"/>
      <c r="M171" s="1"/>
      <c r="N171" s="1"/>
      <c r="O171" s="1"/>
      <c r="P171" s="1"/>
      <c r="Q171" s="1"/>
    </row>
    <row r="172" spans="2:17" ht="15" customHeight="1" x14ac:dyDescent="0.25">
      <c r="B172" s="143"/>
      <c r="C172" s="143"/>
      <c r="D172" s="143"/>
      <c r="E172" s="143"/>
      <c r="F172" s="143"/>
      <c r="G172" s="143"/>
      <c r="H172" s="143"/>
      <c r="I172" s="143"/>
      <c r="J172" s="1"/>
      <c r="K172" s="1"/>
      <c r="L172" s="1"/>
      <c r="M172" s="1"/>
      <c r="N172" s="1"/>
      <c r="O172" s="1"/>
      <c r="P172" s="1"/>
      <c r="Q172" s="1"/>
    </row>
    <row r="173" spans="2:17" ht="15" customHeight="1" x14ac:dyDescent="0.25">
      <c r="B173" s="143"/>
      <c r="C173" s="143"/>
      <c r="D173" s="143"/>
      <c r="E173" s="143"/>
      <c r="F173" s="143"/>
      <c r="G173" s="143"/>
      <c r="H173" s="143"/>
      <c r="I173" s="143"/>
      <c r="J173" s="1"/>
      <c r="K173" s="1"/>
      <c r="L173" s="1"/>
      <c r="M173" s="1"/>
      <c r="N173" s="1"/>
      <c r="O173" s="1"/>
      <c r="P173" s="1"/>
      <c r="Q173" s="1"/>
    </row>
    <row r="174" spans="2:17" ht="15" customHeight="1" x14ac:dyDescent="0.25">
      <c r="B174" s="143"/>
      <c r="C174" s="143"/>
      <c r="D174" s="143"/>
      <c r="E174" s="143"/>
      <c r="F174" s="143"/>
      <c r="G174" s="143"/>
      <c r="H174" s="143"/>
      <c r="I174" s="143"/>
      <c r="J174" s="1"/>
      <c r="K174" s="1"/>
      <c r="L174" s="1"/>
      <c r="M174" s="1"/>
      <c r="N174" s="1"/>
      <c r="O174" s="1"/>
      <c r="P174" s="1"/>
      <c r="Q174" s="1"/>
    </row>
    <row r="175" spans="2:17" ht="15" customHeight="1" x14ac:dyDescent="0.25">
      <c r="B175" s="143"/>
      <c r="C175" s="143"/>
      <c r="D175" s="143"/>
      <c r="E175" s="143"/>
      <c r="F175" s="143"/>
      <c r="G175" s="143"/>
      <c r="H175" s="143"/>
      <c r="I175" s="143"/>
      <c r="J175" s="1"/>
      <c r="K175" s="1"/>
      <c r="L175" s="1"/>
      <c r="M175" s="1"/>
      <c r="N175" s="1"/>
      <c r="O175" s="1"/>
      <c r="P175" s="1"/>
      <c r="Q175" s="1"/>
    </row>
    <row r="176" spans="2:17" ht="15" customHeight="1" x14ac:dyDescent="0.25">
      <c r="B176" s="143"/>
      <c r="C176" s="143"/>
      <c r="D176" s="143"/>
      <c r="E176" s="143"/>
      <c r="F176" s="143"/>
      <c r="G176" s="143"/>
      <c r="H176" s="143"/>
      <c r="I176" s="143"/>
      <c r="J176" s="1"/>
      <c r="K176" s="1"/>
      <c r="L176" s="1"/>
      <c r="M176" s="1"/>
      <c r="N176" s="1"/>
      <c r="O176" s="1"/>
      <c r="P176" s="1"/>
      <c r="Q176" s="1"/>
    </row>
    <row r="177" spans="2:17" ht="15" customHeight="1" x14ac:dyDescent="0.25">
      <c r="B177" s="143"/>
      <c r="C177" s="143"/>
      <c r="D177" s="143"/>
      <c r="E177" s="143"/>
      <c r="F177" s="143"/>
      <c r="G177" s="143"/>
      <c r="H177" s="143"/>
      <c r="I177" s="143"/>
      <c r="J177" s="1"/>
      <c r="K177" s="1"/>
      <c r="L177" s="1"/>
      <c r="M177" s="1"/>
      <c r="N177" s="1"/>
      <c r="O177" s="1"/>
      <c r="P177" s="1"/>
      <c r="Q177" s="1"/>
    </row>
    <row r="178" spans="2:17" ht="15" customHeight="1" x14ac:dyDescent="0.25">
      <c r="B178" s="143"/>
      <c r="C178" s="143"/>
      <c r="D178" s="143"/>
      <c r="E178" s="143"/>
      <c r="F178" s="143"/>
      <c r="G178" s="143"/>
      <c r="H178" s="143"/>
      <c r="I178" s="143"/>
      <c r="J178" s="1"/>
      <c r="K178" s="1"/>
      <c r="L178" s="1"/>
      <c r="M178" s="1"/>
      <c r="N178" s="1"/>
      <c r="O178" s="1"/>
      <c r="P178" s="1"/>
      <c r="Q178" s="1"/>
    </row>
    <row r="179" spans="2:17" ht="15" customHeight="1" x14ac:dyDescent="0.25">
      <c r="B179" s="143"/>
      <c r="C179" s="143"/>
      <c r="D179" s="143"/>
      <c r="E179" s="143"/>
      <c r="F179" s="143"/>
      <c r="G179" s="143"/>
      <c r="H179" s="143"/>
      <c r="I179" s="143"/>
      <c r="J179" s="1"/>
      <c r="K179" s="1"/>
      <c r="L179" s="1"/>
      <c r="M179" s="1"/>
      <c r="N179" s="1"/>
      <c r="O179" s="1"/>
      <c r="P179" s="1"/>
      <c r="Q179" s="1"/>
    </row>
    <row r="180" spans="2:17" ht="15" customHeight="1" x14ac:dyDescent="0.25">
      <c r="B180" s="143"/>
      <c r="C180" s="143"/>
      <c r="D180" s="143"/>
      <c r="E180" s="143"/>
      <c r="F180" s="143"/>
      <c r="G180" s="143"/>
      <c r="H180" s="143"/>
      <c r="I180" s="143"/>
      <c r="J180" s="1"/>
      <c r="K180" s="1"/>
      <c r="L180" s="1"/>
      <c r="M180" s="1"/>
      <c r="N180" s="1"/>
      <c r="O180" s="1"/>
      <c r="P180" s="1"/>
      <c r="Q180" s="1"/>
    </row>
    <row r="181" spans="2:17" ht="15" customHeight="1" x14ac:dyDescent="0.25">
      <c r="B181" s="143"/>
      <c r="C181" s="143"/>
      <c r="D181" s="143"/>
      <c r="E181" s="143"/>
      <c r="F181" s="143"/>
      <c r="G181" s="143"/>
      <c r="H181" s="143"/>
      <c r="I181" s="143"/>
      <c r="J181" s="1"/>
      <c r="K181" s="1"/>
      <c r="L181" s="1"/>
      <c r="M181" s="1"/>
      <c r="N181" s="1"/>
      <c r="O181" s="1"/>
      <c r="P181" s="1"/>
      <c r="Q181" s="1"/>
    </row>
    <row r="182" spans="2:17" ht="15" customHeight="1" x14ac:dyDescent="0.25">
      <c r="B182" s="143"/>
      <c r="C182" s="143"/>
      <c r="D182" s="143"/>
      <c r="E182" s="143"/>
      <c r="F182" s="143"/>
      <c r="G182" s="143"/>
      <c r="H182" s="143"/>
      <c r="I182" s="143"/>
      <c r="J182" s="1"/>
      <c r="K182" s="1"/>
      <c r="L182" s="1"/>
      <c r="M182" s="1"/>
      <c r="N182" s="1"/>
      <c r="O182" s="1"/>
      <c r="P182" s="1"/>
      <c r="Q182" s="1"/>
    </row>
    <row r="183" spans="2:17" ht="15" customHeight="1" x14ac:dyDescent="0.25">
      <c r="B183" s="143"/>
      <c r="C183" s="143"/>
      <c r="D183" s="143"/>
      <c r="E183" s="143"/>
      <c r="F183" s="143"/>
      <c r="G183" s="143"/>
      <c r="H183" s="143"/>
      <c r="I183" s="143"/>
      <c r="J183" s="1"/>
      <c r="K183" s="1"/>
      <c r="L183" s="1"/>
      <c r="M183" s="1"/>
      <c r="N183" s="1"/>
      <c r="O183" s="1"/>
      <c r="P183" s="1"/>
      <c r="Q183" s="1"/>
    </row>
    <row r="184" spans="2:17" ht="15" customHeight="1" x14ac:dyDescent="0.25">
      <c r="B184" s="143"/>
      <c r="C184" s="143"/>
      <c r="D184" s="143"/>
      <c r="E184" s="143"/>
      <c r="F184" s="143"/>
      <c r="G184" s="143"/>
      <c r="H184" s="143"/>
      <c r="I184" s="143"/>
      <c r="J184" s="1"/>
      <c r="K184" s="1"/>
      <c r="L184" s="1"/>
      <c r="M184" s="1"/>
      <c r="N184" s="1"/>
      <c r="O184" s="1"/>
      <c r="P184" s="1"/>
      <c r="Q184" s="1"/>
    </row>
    <row r="185" spans="2:17" ht="15" customHeight="1" x14ac:dyDescent="0.25">
      <c r="B185" s="143"/>
      <c r="C185" s="143"/>
      <c r="D185" s="143"/>
      <c r="E185" s="143"/>
      <c r="F185" s="143"/>
      <c r="G185" s="143"/>
      <c r="H185" s="143"/>
      <c r="I185" s="143"/>
      <c r="J185" s="1"/>
      <c r="K185" s="1"/>
      <c r="L185" s="1"/>
      <c r="M185" s="1"/>
      <c r="N185" s="1"/>
      <c r="O185" s="1"/>
      <c r="P185" s="1"/>
      <c r="Q185" s="1"/>
    </row>
    <row r="186" spans="2:17" ht="15" customHeight="1" x14ac:dyDescent="0.25">
      <c r="B186" s="143"/>
      <c r="C186" s="143"/>
      <c r="D186" s="143"/>
      <c r="E186" s="143"/>
      <c r="F186" s="143"/>
      <c r="G186" s="143"/>
      <c r="H186" s="143"/>
      <c r="I186" s="143"/>
      <c r="J186" s="1"/>
      <c r="K186" s="1"/>
      <c r="L186" s="1"/>
      <c r="M186" s="1"/>
      <c r="N186" s="1"/>
      <c r="O186" s="1"/>
      <c r="P186" s="1"/>
      <c r="Q186" s="1"/>
    </row>
    <row r="187" spans="2:17" ht="15" customHeight="1" x14ac:dyDescent="0.25">
      <c r="B187" s="143"/>
      <c r="C187" s="143"/>
      <c r="D187" s="143"/>
      <c r="E187" s="143"/>
      <c r="F187" s="143"/>
      <c r="G187" s="143"/>
      <c r="H187" s="143"/>
      <c r="I187" s="143"/>
      <c r="J187" s="1"/>
      <c r="K187" s="1"/>
      <c r="L187" s="1"/>
      <c r="M187" s="1"/>
      <c r="N187" s="1"/>
      <c r="O187" s="1"/>
      <c r="P187" s="1"/>
      <c r="Q187" s="1"/>
    </row>
    <row r="188" spans="2:17" ht="15" customHeight="1" x14ac:dyDescent="0.25">
      <c r="B188" s="143"/>
      <c r="C188" s="143"/>
      <c r="D188" s="143"/>
      <c r="E188" s="143"/>
      <c r="F188" s="143"/>
      <c r="G188" s="143"/>
      <c r="H188" s="143"/>
      <c r="I188" s="143"/>
      <c r="J188" s="1"/>
      <c r="K188" s="1"/>
      <c r="L188" s="1"/>
      <c r="M188" s="1"/>
      <c r="N188" s="1"/>
      <c r="O188" s="1"/>
      <c r="P188" s="1"/>
      <c r="Q188" s="1"/>
    </row>
    <row r="189" spans="2:17" ht="15" customHeight="1" x14ac:dyDescent="0.25">
      <c r="B189" s="143"/>
      <c r="C189" s="143"/>
      <c r="D189" s="143"/>
      <c r="E189" s="143"/>
      <c r="F189" s="143"/>
      <c r="G189" s="143"/>
      <c r="H189" s="143"/>
      <c r="I189" s="143"/>
      <c r="J189" s="1"/>
      <c r="K189" s="1"/>
      <c r="L189" s="1"/>
      <c r="M189" s="1"/>
      <c r="N189" s="1"/>
      <c r="O189" s="1"/>
      <c r="P189" s="1"/>
      <c r="Q189" s="1"/>
    </row>
    <row r="190" spans="2:17" ht="15" customHeight="1" x14ac:dyDescent="0.25">
      <c r="B190" s="143"/>
      <c r="C190" s="143"/>
      <c r="D190" s="143"/>
      <c r="E190" s="143"/>
      <c r="F190" s="143"/>
      <c r="G190" s="143"/>
      <c r="H190" s="143"/>
      <c r="I190" s="143"/>
      <c r="J190" s="1"/>
      <c r="K190" s="1"/>
      <c r="L190" s="1"/>
      <c r="M190" s="1"/>
      <c r="N190" s="1"/>
      <c r="O190" s="1"/>
      <c r="P190" s="1"/>
      <c r="Q190" s="1"/>
    </row>
    <row r="191" spans="2:17" ht="15" customHeight="1" x14ac:dyDescent="0.25">
      <c r="B191" s="143"/>
      <c r="C191" s="143"/>
      <c r="D191" s="143"/>
      <c r="E191" s="143"/>
      <c r="F191" s="143"/>
      <c r="G191" s="143"/>
      <c r="H191" s="143"/>
      <c r="I191" s="143"/>
      <c r="J191" s="1"/>
      <c r="K191" s="1"/>
      <c r="L191" s="1"/>
      <c r="M191" s="1"/>
      <c r="N191" s="1"/>
      <c r="O191" s="1"/>
      <c r="P191" s="1"/>
      <c r="Q191" s="1"/>
    </row>
    <row r="192" spans="2:17" ht="15" customHeight="1" x14ac:dyDescent="0.25">
      <c r="B192" s="143"/>
      <c r="C192" s="143"/>
      <c r="D192" s="143"/>
      <c r="E192" s="143"/>
      <c r="F192" s="143"/>
      <c r="G192" s="143"/>
      <c r="H192" s="143"/>
      <c r="I192" s="143"/>
      <c r="J192" s="1"/>
      <c r="K192" s="1"/>
      <c r="L192" s="1"/>
      <c r="M192" s="1"/>
      <c r="N192" s="1"/>
      <c r="O192" s="1"/>
      <c r="P192" s="1"/>
      <c r="Q192" s="1"/>
    </row>
    <row r="193" spans="2:17" ht="15" customHeight="1" x14ac:dyDescent="0.25">
      <c r="B193" s="143"/>
      <c r="C193" s="143"/>
      <c r="D193" s="143"/>
      <c r="E193" s="143"/>
      <c r="F193" s="143"/>
      <c r="G193" s="143"/>
      <c r="H193" s="143"/>
      <c r="I193" s="143"/>
      <c r="J193" s="1"/>
      <c r="K193" s="1"/>
      <c r="L193" s="1"/>
      <c r="M193" s="1"/>
      <c r="N193" s="1"/>
      <c r="O193" s="1"/>
      <c r="P193" s="1"/>
      <c r="Q193" s="1"/>
    </row>
    <row r="194" spans="2:17" ht="15" customHeight="1" x14ac:dyDescent="0.25">
      <c r="B194" s="143"/>
      <c r="C194" s="143"/>
      <c r="D194" s="143"/>
      <c r="E194" s="143"/>
      <c r="F194" s="143"/>
      <c r="G194" s="143"/>
      <c r="H194" s="143"/>
      <c r="I194" s="143"/>
      <c r="J194" s="1"/>
      <c r="K194" s="1"/>
      <c r="L194" s="1"/>
      <c r="M194" s="1"/>
      <c r="N194" s="1"/>
      <c r="O194" s="1"/>
      <c r="P194" s="1"/>
      <c r="Q194" s="1"/>
    </row>
    <row r="195" spans="2:17" ht="15" customHeight="1" x14ac:dyDescent="0.25">
      <c r="B195" s="143"/>
      <c r="C195" s="143"/>
      <c r="D195" s="143"/>
      <c r="E195" s="143"/>
      <c r="F195" s="143"/>
      <c r="G195" s="143"/>
      <c r="H195" s="143"/>
      <c r="I195" s="143"/>
      <c r="J195" s="1"/>
      <c r="K195" s="1"/>
      <c r="L195" s="1"/>
      <c r="M195" s="1"/>
      <c r="N195" s="1"/>
      <c r="O195" s="1"/>
      <c r="P195" s="1"/>
      <c r="Q195" s="1"/>
    </row>
    <row r="196" spans="2:17" ht="15" customHeight="1" x14ac:dyDescent="0.25">
      <c r="B196" s="143"/>
      <c r="C196" s="143"/>
      <c r="D196" s="143"/>
      <c r="E196" s="143"/>
      <c r="F196" s="143"/>
      <c r="G196" s="143"/>
      <c r="H196" s="143"/>
      <c r="I196" s="143"/>
      <c r="J196" s="1"/>
      <c r="K196" s="1"/>
      <c r="L196" s="1"/>
      <c r="M196" s="1"/>
      <c r="N196" s="1"/>
      <c r="O196" s="1"/>
      <c r="P196" s="1"/>
      <c r="Q196" s="1"/>
    </row>
    <row r="197" spans="2:17" ht="15" customHeight="1" x14ac:dyDescent="0.25">
      <c r="B197" s="143"/>
      <c r="C197" s="143"/>
      <c r="D197" s="143"/>
      <c r="E197" s="143"/>
      <c r="F197" s="143"/>
      <c r="G197" s="143"/>
      <c r="H197" s="143"/>
      <c r="I197" s="143"/>
      <c r="J197" s="1"/>
      <c r="K197" s="1"/>
      <c r="L197" s="1"/>
      <c r="M197" s="1"/>
      <c r="N197" s="1"/>
      <c r="O197" s="1"/>
      <c r="P197" s="1"/>
      <c r="Q197" s="1"/>
    </row>
    <row r="198" spans="2:17" ht="15" customHeight="1" x14ac:dyDescent="0.25">
      <c r="B198" s="143"/>
      <c r="C198" s="143"/>
      <c r="D198" s="143"/>
      <c r="E198" s="143"/>
      <c r="F198" s="143"/>
      <c r="G198" s="143"/>
      <c r="H198" s="143"/>
      <c r="I198" s="143"/>
      <c r="J198" s="1"/>
      <c r="K198" s="1"/>
      <c r="L198" s="1"/>
      <c r="M198" s="1"/>
      <c r="N198" s="1"/>
      <c r="O198" s="1"/>
      <c r="P198" s="1"/>
      <c r="Q198" s="1"/>
    </row>
    <row r="199" spans="2:17" ht="15" customHeight="1" x14ac:dyDescent="0.25">
      <c r="B199" s="143"/>
      <c r="C199" s="143"/>
      <c r="D199" s="143"/>
      <c r="E199" s="143"/>
      <c r="F199" s="143"/>
      <c r="G199" s="143"/>
      <c r="H199" s="143"/>
      <c r="I199" s="143"/>
      <c r="J199" s="1"/>
      <c r="K199" s="1"/>
      <c r="L199" s="1"/>
      <c r="M199" s="1"/>
      <c r="N199" s="1"/>
      <c r="O199" s="1"/>
      <c r="P199" s="1"/>
      <c r="Q199" s="1"/>
    </row>
    <row r="200" spans="2:17" ht="15" customHeight="1" x14ac:dyDescent="0.25">
      <c r="B200" s="143"/>
      <c r="C200" s="143"/>
      <c r="D200" s="143"/>
      <c r="E200" s="143"/>
      <c r="F200" s="143"/>
      <c r="G200" s="143"/>
      <c r="H200" s="143"/>
      <c r="I200" s="143"/>
      <c r="J200" s="1"/>
      <c r="K200" s="1"/>
      <c r="L200" s="1"/>
      <c r="M200" s="1"/>
      <c r="N200" s="1"/>
      <c r="O200" s="1"/>
      <c r="P200" s="1"/>
      <c r="Q200" s="1"/>
    </row>
    <row r="201" spans="2:17" ht="15" customHeight="1" x14ac:dyDescent="0.25">
      <c r="B201" s="143"/>
      <c r="C201" s="143"/>
      <c r="D201" s="143"/>
      <c r="E201" s="143"/>
      <c r="F201" s="143"/>
      <c r="G201" s="143"/>
      <c r="H201" s="143"/>
      <c r="I201" s="143"/>
      <c r="J201" s="1"/>
      <c r="K201" s="1"/>
      <c r="L201" s="1"/>
      <c r="M201" s="1"/>
      <c r="N201" s="1"/>
      <c r="O201" s="1"/>
      <c r="P201" s="1"/>
      <c r="Q201" s="1"/>
    </row>
    <row r="202" spans="2:17" ht="15" customHeight="1" x14ac:dyDescent="0.25">
      <c r="B202" s="143"/>
      <c r="C202" s="143"/>
      <c r="D202" s="143"/>
      <c r="E202" s="143"/>
      <c r="F202" s="143"/>
      <c r="G202" s="143"/>
      <c r="H202" s="143"/>
      <c r="I202" s="143"/>
      <c r="J202" s="1"/>
      <c r="K202" s="1"/>
      <c r="L202" s="1"/>
      <c r="M202" s="1"/>
      <c r="N202" s="1"/>
      <c r="O202" s="1"/>
      <c r="P202" s="1"/>
      <c r="Q202" s="1"/>
    </row>
    <row r="203" spans="2:17" ht="15" customHeight="1" x14ac:dyDescent="0.25">
      <c r="B203" s="143"/>
      <c r="C203" s="143"/>
      <c r="D203" s="143"/>
      <c r="E203" s="143"/>
      <c r="F203" s="143"/>
      <c r="G203" s="143"/>
      <c r="H203" s="143"/>
      <c r="I203" s="143"/>
      <c r="J203" s="1"/>
      <c r="K203" s="1"/>
      <c r="L203" s="1"/>
      <c r="M203" s="1"/>
      <c r="N203" s="1"/>
      <c r="O203" s="1"/>
      <c r="P203" s="1"/>
      <c r="Q203" s="1"/>
    </row>
    <row r="204" spans="2:17" ht="15" customHeight="1" x14ac:dyDescent="0.25">
      <c r="B204" s="143"/>
      <c r="C204" s="143"/>
      <c r="D204" s="143"/>
      <c r="E204" s="143"/>
      <c r="F204" s="143"/>
      <c r="G204" s="143"/>
      <c r="H204" s="143"/>
      <c r="I204" s="143"/>
      <c r="J204" s="1"/>
      <c r="K204" s="1"/>
      <c r="L204" s="1"/>
      <c r="M204" s="1"/>
      <c r="N204" s="1"/>
      <c r="O204" s="1"/>
      <c r="P204" s="1"/>
      <c r="Q204" s="1"/>
    </row>
    <row r="205" spans="2:17" ht="15" customHeight="1" x14ac:dyDescent="0.25">
      <c r="B205" s="143"/>
      <c r="C205" s="143"/>
      <c r="D205" s="143"/>
      <c r="E205" s="143"/>
      <c r="F205" s="143"/>
      <c r="G205" s="143"/>
      <c r="H205" s="143"/>
      <c r="I205" s="143"/>
      <c r="J205" s="1"/>
      <c r="K205" s="1"/>
      <c r="L205" s="1"/>
      <c r="M205" s="1"/>
      <c r="N205" s="1"/>
      <c r="O205" s="1"/>
      <c r="P205" s="1"/>
      <c r="Q205" s="1"/>
    </row>
    <row r="206" spans="2:17" ht="15" customHeight="1" x14ac:dyDescent="0.25">
      <c r="B206" s="143"/>
      <c r="C206" s="143"/>
      <c r="D206" s="143"/>
      <c r="E206" s="143"/>
      <c r="F206" s="143"/>
      <c r="G206" s="143"/>
      <c r="H206" s="143"/>
      <c r="I206" s="143"/>
      <c r="J206" s="1"/>
      <c r="K206" s="1"/>
      <c r="L206" s="1"/>
      <c r="M206" s="1"/>
      <c r="N206" s="1"/>
      <c r="O206" s="1"/>
      <c r="P206" s="1"/>
      <c r="Q206" s="1"/>
    </row>
    <row r="207" spans="2:17" ht="15" customHeight="1" x14ac:dyDescent="0.25">
      <c r="B207" s="143"/>
      <c r="C207" s="143"/>
      <c r="D207" s="143"/>
      <c r="E207" s="143"/>
      <c r="F207" s="143"/>
      <c r="G207" s="143"/>
      <c r="H207" s="143"/>
      <c r="I207" s="143"/>
      <c r="J207" s="1"/>
      <c r="K207" s="1"/>
      <c r="L207" s="1"/>
      <c r="M207" s="1"/>
      <c r="N207" s="1"/>
      <c r="O207" s="1"/>
      <c r="P207" s="1"/>
      <c r="Q207" s="1"/>
    </row>
    <row r="208" spans="2:17" ht="15" customHeight="1" x14ac:dyDescent="0.25">
      <c r="B208" s="143"/>
      <c r="C208" s="143"/>
      <c r="D208" s="143"/>
      <c r="E208" s="143"/>
      <c r="F208" s="143"/>
      <c r="G208" s="143"/>
      <c r="H208" s="143"/>
      <c r="I208" s="143"/>
      <c r="J208" s="1"/>
      <c r="K208" s="1"/>
      <c r="L208" s="1"/>
      <c r="M208" s="1"/>
      <c r="N208" s="1"/>
      <c r="O208" s="1"/>
      <c r="P208" s="1"/>
      <c r="Q208" s="1"/>
    </row>
    <row r="209" spans="2:17" ht="15" customHeight="1" x14ac:dyDescent="0.25">
      <c r="B209" s="143"/>
      <c r="C209" s="143"/>
      <c r="D209" s="143"/>
      <c r="E209" s="143"/>
      <c r="F209" s="143"/>
      <c r="G209" s="143"/>
      <c r="H209" s="143"/>
      <c r="I209" s="143"/>
      <c r="J209" s="1"/>
      <c r="K209" s="1"/>
      <c r="L209" s="1"/>
      <c r="M209" s="1"/>
      <c r="N209" s="1"/>
      <c r="O209" s="1"/>
      <c r="P209" s="1"/>
      <c r="Q209" s="1"/>
    </row>
    <row r="210" spans="2:17" ht="15" customHeight="1" x14ac:dyDescent="0.25">
      <c r="B210" s="143"/>
      <c r="C210" s="143"/>
      <c r="D210" s="143"/>
      <c r="E210" s="143"/>
      <c r="F210" s="143"/>
      <c r="G210" s="143"/>
      <c r="H210" s="143"/>
      <c r="I210" s="143"/>
      <c r="J210" s="1"/>
      <c r="K210" s="1"/>
      <c r="L210" s="1"/>
      <c r="M210" s="1"/>
      <c r="N210" s="1"/>
      <c r="O210" s="1"/>
      <c r="P210" s="1"/>
      <c r="Q210" s="1"/>
    </row>
    <row r="211" spans="2:17" ht="15" customHeight="1" x14ac:dyDescent="0.25">
      <c r="B211" s="143"/>
      <c r="C211" s="143"/>
      <c r="D211" s="143"/>
      <c r="E211" s="143"/>
      <c r="F211" s="143"/>
      <c r="G211" s="143"/>
      <c r="H211" s="143"/>
      <c r="I211" s="143"/>
      <c r="J211" s="1"/>
      <c r="K211" s="1"/>
      <c r="L211" s="1"/>
      <c r="M211" s="1"/>
      <c r="N211" s="1"/>
      <c r="O211" s="1"/>
      <c r="P211" s="1"/>
      <c r="Q211" s="1"/>
    </row>
    <row r="212" spans="2:17" ht="15" customHeight="1" x14ac:dyDescent="0.25">
      <c r="B212" s="143"/>
      <c r="C212" s="143"/>
      <c r="D212" s="143"/>
      <c r="E212" s="143"/>
      <c r="F212" s="143"/>
      <c r="G212" s="143"/>
      <c r="H212" s="143"/>
      <c r="I212" s="143"/>
      <c r="J212" s="1"/>
      <c r="K212" s="1"/>
      <c r="L212" s="1"/>
      <c r="M212" s="1"/>
      <c r="N212" s="1"/>
      <c r="O212" s="1"/>
      <c r="P212" s="1"/>
      <c r="Q212" s="1"/>
    </row>
    <row r="213" spans="2:17" ht="15" customHeight="1" x14ac:dyDescent="0.25">
      <c r="B213" s="143"/>
      <c r="C213" s="143"/>
      <c r="D213" s="143"/>
      <c r="E213" s="143"/>
      <c r="F213" s="143"/>
      <c r="G213" s="143"/>
      <c r="H213" s="143"/>
      <c r="I213" s="143"/>
      <c r="J213" s="1"/>
      <c r="K213" s="1"/>
      <c r="L213" s="1"/>
      <c r="M213" s="1"/>
      <c r="N213" s="1"/>
      <c r="O213" s="1"/>
      <c r="P213" s="1"/>
      <c r="Q213" s="1"/>
    </row>
    <row r="214" spans="2:17" ht="15" customHeight="1" x14ac:dyDescent="0.25">
      <c r="B214" s="143"/>
      <c r="C214" s="143"/>
      <c r="D214" s="143"/>
      <c r="E214" s="143"/>
      <c r="F214" s="143"/>
      <c r="G214" s="143"/>
      <c r="H214" s="143"/>
      <c r="I214" s="143"/>
      <c r="J214" s="1"/>
      <c r="K214" s="1"/>
      <c r="L214" s="1"/>
      <c r="M214" s="1"/>
      <c r="N214" s="1"/>
      <c r="O214" s="1"/>
      <c r="P214" s="1"/>
      <c r="Q214" s="1"/>
    </row>
    <row r="215" spans="2:17" ht="15" customHeight="1" x14ac:dyDescent="0.25">
      <c r="B215" s="143"/>
      <c r="C215" s="143"/>
      <c r="D215" s="143"/>
      <c r="E215" s="143"/>
      <c r="F215" s="143"/>
      <c r="G215" s="143"/>
      <c r="H215" s="143"/>
      <c r="I215" s="143"/>
      <c r="J215" s="1"/>
      <c r="K215" s="1"/>
      <c r="L215" s="1"/>
      <c r="M215" s="1"/>
      <c r="N215" s="1"/>
      <c r="O215" s="1"/>
      <c r="P215" s="1"/>
      <c r="Q215" s="1"/>
    </row>
    <row r="216" spans="2:17" ht="15" customHeight="1" x14ac:dyDescent="0.25">
      <c r="B216" s="143"/>
      <c r="C216" s="143"/>
      <c r="D216" s="143"/>
      <c r="E216" s="143"/>
      <c r="F216" s="143"/>
      <c r="G216" s="143"/>
      <c r="H216" s="143"/>
      <c r="I216" s="143"/>
      <c r="J216" s="1"/>
      <c r="K216" s="1"/>
      <c r="L216" s="1"/>
      <c r="M216" s="1"/>
      <c r="N216" s="1"/>
      <c r="O216" s="1"/>
      <c r="P216" s="1"/>
      <c r="Q216" s="1"/>
    </row>
    <row r="217" spans="2:17" ht="15" customHeight="1" x14ac:dyDescent="0.25">
      <c r="B217" s="143"/>
      <c r="C217" s="143"/>
      <c r="D217" s="143"/>
      <c r="E217" s="143"/>
      <c r="F217" s="143"/>
      <c r="G217" s="143"/>
      <c r="H217" s="143"/>
      <c r="I217" s="143"/>
      <c r="J217" s="1"/>
      <c r="K217" s="1"/>
      <c r="L217" s="1"/>
      <c r="M217" s="1"/>
      <c r="N217" s="1"/>
      <c r="O217" s="1"/>
      <c r="P217" s="1"/>
      <c r="Q217" s="1"/>
    </row>
    <row r="218" spans="2:17" ht="15" customHeight="1" x14ac:dyDescent="0.25">
      <c r="B218" s="143"/>
      <c r="C218" s="143"/>
      <c r="D218" s="143"/>
      <c r="E218" s="143"/>
      <c r="F218" s="143"/>
      <c r="G218" s="143"/>
      <c r="H218" s="143"/>
      <c r="I218" s="143"/>
      <c r="J218" s="1"/>
      <c r="K218" s="1"/>
      <c r="L218" s="1"/>
      <c r="M218" s="1"/>
      <c r="N218" s="1"/>
      <c r="O218" s="1"/>
      <c r="P218" s="1"/>
      <c r="Q218" s="1"/>
    </row>
    <row r="219" spans="2:17" ht="15" customHeight="1" x14ac:dyDescent="0.25">
      <c r="B219" s="143"/>
      <c r="C219" s="143"/>
      <c r="D219" s="143"/>
      <c r="E219" s="143"/>
      <c r="F219" s="143"/>
      <c r="G219" s="143"/>
      <c r="H219" s="143"/>
      <c r="I219" s="143"/>
      <c r="J219" s="1"/>
      <c r="K219" s="1"/>
      <c r="L219" s="1"/>
      <c r="M219" s="1"/>
      <c r="N219" s="1"/>
      <c r="O219" s="1"/>
      <c r="P219" s="1"/>
      <c r="Q219" s="1"/>
    </row>
    <row r="220" spans="2:17" ht="15" customHeight="1" x14ac:dyDescent="0.25">
      <c r="B220" s="143"/>
      <c r="C220" s="143"/>
      <c r="D220" s="143"/>
      <c r="E220" s="143"/>
      <c r="F220" s="143"/>
      <c r="G220" s="143"/>
      <c r="H220" s="143"/>
      <c r="I220" s="143"/>
      <c r="J220" s="1"/>
      <c r="K220" s="1"/>
      <c r="L220" s="1"/>
      <c r="M220" s="1"/>
      <c r="N220" s="1"/>
      <c r="O220" s="1"/>
      <c r="P220" s="1"/>
      <c r="Q220" s="1"/>
    </row>
    <row r="221" spans="2:17" ht="15" customHeight="1" x14ac:dyDescent="0.25">
      <c r="B221" s="143"/>
      <c r="C221" s="143"/>
      <c r="D221" s="143"/>
      <c r="E221" s="143"/>
      <c r="F221" s="143"/>
      <c r="G221" s="143"/>
      <c r="H221" s="143"/>
      <c r="I221" s="143"/>
      <c r="J221" s="1"/>
      <c r="K221" s="1"/>
      <c r="L221" s="1"/>
      <c r="M221" s="1"/>
      <c r="N221" s="1"/>
      <c r="O221" s="1"/>
      <c r="P221" s="1"/>
      <c r="Q221" s="1"/>
    </row>
    <row r="222" spans="2:17" ht="15" customHeight="1" x14ac:dyDescent="0.25">
      <c r="B222" s="143"/>
      <c r="C222" s="143"/>
      <c r="D222" s="143"/>
      <c r="E222" s="143"/>
      <c r="F222" s="143"/>
      <c r="G222" s="143"/>
      <c r="H222" s="143"/>
      <c r="I222" s="143"/>
      <c r="J222" s="1"/>
      <c r="K222" s="1"/>
      <c r="L222" s="1"/>
      <c r="M222" s="1"/>
      <c r="N222" s="1"/>
      <c r="O222" s="1"/>
      <c r="P222" s="1"/>
      <c r="Q222" s="1"/>
    </row>
    <row r="223" spans="2:17" ht="15" customHeight="1" x14ac:dyDescent="0.25">
      <c r="B223" s="143"/>
      <c r="C223" s="143"/>
      <c r="D223" s="143"/>
      <c r="E223" s="143"/>
      <c r="F223" s="143"/>
      <c r="G223" s="143"/>
      <c r="H223" s="143"/>
      <c r="I223" s="143"/>
      <c r="J223" s="1"/>
      <c r="K223" s="1"/>
      <c r="L223" s="1"/>
      <c r="M223" s="1"/>
      <c r="N223" s="1"/>
      <c r="O223" s="1"/>
      <c r="P223" s="1"/>
      <c r="Q223" s="1"/>
    </row>
    <row r="224" spans="2:17" ht="15" customHeight="1" x14ac:dyDescent="0.25">
      <c r="B224" s="143"/>
      <c r="C224" s="143"/>
      <c r="D224" s="143"/>
      <c r="E224" s="143"/>
      <c r="F224" s="143"/>
      <c r="G224" s="143"/>
      <c r="H224" s="143"/>
      <c r="I224" s="143"/>
      <c r="J224" s="1"/>
      <c r="K224" s="1"/>
      <c r="L224" s="1"/>
      <c r="M224" s="1"/>
      <c r="N224" s="1"/>
      <c r="O224" s="1"/>
      <c r="P224" s="1"/>
      <c r="Q224" s="1"/>
    </row>
    <row r="225" spans="2:17" ht="15" customHeight="1" x14ac:dyDescent="0.25">
      <c r="B225" s="143"/>
      <c r="C225" s="143"/>
      <c r="D225" s="143"/>
      <c r="E225" s="143"/>
      <c r="F225" s="143"/>
      <c r="G225" s="143"/>
      <c r="H225" s="143"/>
      <c r="I225" s="143"/>
      <c r="J225" s="1"/>
      <c r="K225" s="1"/>
      <c r="L225" s="1"/>
      <c r="M225" s="1"/>
      <c r="N225" s="1"/>
      <c r="O225" s="1"/>
      <c r="P225" s="1"/>
      <c r="Q225" s="1"/>
    </row>
    <row r="226" spans="2:17" ht="15" customHeight="1" x14ac:dyDescent="0.25">
      <c r="B226" s="143"/>
      <c r="C226" s="143"/>
      <c r="D226" s="143"/>
      <c r="E226" s="143"/>
      <c r="F226" s="143"/>
      <c r="G226" s="143"/>
      <c r="H226" s="143"/>
      <c r="I226" s="143"/>
      <c r="J226" s="1"/>
      <c r="K226" s="1"/>
      <c r="L226" s="1"/>
      <c r="M226" s="1"/>
      <c r="N226" s="1"/>
      <c r="O226" s="1"/>
      <c r="P226" s="1"/>
      <c r="Q226" s="1"/>
    </row>
    <row r="227" spans="2:17" ht="15" customHeight="1" x14ac:dyDescent="0.25">
      <c r="B227" s="143"/>
      <c r="C227" s="143"/>
      <c r="D227" s="143"/>
      <c r="E227" s="143"/>
      <c r="F227" s="143"/>
      <c r="G227" s="143"/>
      <c r="H227" s="143"/>
      <c r="I227" s="143"/>
      <c r="J227" s="1"/>
      <c r="K227" s="1"/>
      <c r="L227" s="1"/>
      <c r="M227" s="1"/>
      <c r="N227" s="1"/>
      <c r="O227" s="1"/>
      <c r="P227" s="1"/>
      <c r="Q227" s="1"/>
    </row>
    <row r="228" spans="2:17" ht="15" customHeight="1" x14ac:dyDescent="0.25">
      <c r="B228" s="143"/>
      <c r="C228" s="143"/>
      <c r="D228" s="143"/>
      <c r="E228" s="143"/>
      <c r="F228" s="143"/>
      <c r="G228" s="143"/>
      <c r="H228" s="143"/>
      <c r="I228" s="143"/>
      <c r="J228" s="1"/>
      <c r="K228" s="1"/>
      <c r="L228" s="1"/>
      <c r="M228" s="1"/>
      <c r="N228" s="1"/>
      <c r="O228" s="1"/>
      <c r="P228" s="1"/>
      <c r="Q228" s="1"/>
    </row>
    <row r="229" spans="2:17" ht="15" customHeight="1" x14ac:dyDescent="0.25">
      <c r="B229" s="143"/>
      <c r="C229" s="143"/>
      <c r="D229" s="143"/>
      <c r="E229" s="143"/>
      <c r="F229" s="143"/>
      <c r="G229" s="143"/>
      <c r="H229" s="143"/>
      <c r="I229" s="143"/>
      <c r="J229" s="1"/>
      <c r="K229" s="1"/>
      <c r="L229" s="1"/>
      <c r="M229" s="1"/>
      <c r="N229" s="1"/>
      <c r="O229" s="1"/>
      <c r="P229" s="1"/>
      <c r="Q229" s="1"/>
    </row>
    <row r="230" spans="2:17" ht="15" customHeight="1" x14ac:dyDescent="0.25">
      <c r="B230" s="143"/>
      <c r="C230" s="143"/>
      <c r="D230" s="143"/>
      <c r="E230" s="143"/>
      <c r="F230" s="143"/>
      <c r="G230" s="143"/>
      <c r="H230" s="143"/>
      <c r="I230" s="143"/>
      <c r="J230" s="1"/>
      <c r="K230" s="1"/>
      <c r="L230" s="1"/>
      <c r="M230" s="1"/>
      <c r="N230" s="1"/>
      <c r="O230" s="1"/>
      <c r="P230" s="1"/>
      <c r="Q230" s="1"/>
    </row>
    <row r="231" spans="2:17" ht="15" customHeight="1" x14ac:dyDescent="0.25">
      <c r="B231" s="143"/>
      <c r="C231" s="143"/>
      <c r="D231" s="143"/>
      <c r="E231" s="143"/>
      <c r="F231" s="143"/>
      <c r="G231" s="143"/>
      <c r="H231" s="143"/>
      <c r="I231" s="143"/>
      <c r="J231" s="1"/>
      <c r="K231" s="1"/>
      <c r="L231" s="1"/>
      <c r="M231" s="1"/>
      <c r="N231" s="1"/>
      <c r="O231" s="1"/>
      <c r="P231" s="1"/>
      <c r="Q231" s="1"/>
    </row>
    <row r="232" spans="2:17" ht="15" customHeight="1" x14ac:dyDescent="0.25">
      <c r="B232" s="143"/>
      <c r="C232" s="143"/>
      <c r="D232" s="143"/>
      <c r="E232" s="143"/>
      <c r="F232" s="143"/>
      <c r="G232" s="143"/>
      <c r="H232" s="143"/>
      <c r="I232" s="143"/>
      <c r="J232" s="1"/>
      <c r="K232" s="1"/>
      <c r="L232" s="1"/>
      <c r="M232" s="1"/>
      <c r="N232" s="1"/>
      <c r="O232" s="1"/>
      <c r="P232" s="1"/>
      <c r="Q232" s="1"/>
    </row>
    <row r="233" spans="2:17" ht="15" customHeight="1" x14ac:dyDescent="0.25">
      <c r="B233" s="143"/>
      <c r="C233" s="143"/>
      <c r="D233" s="143"/>
      <c r="E233" s="143"/>
      <c r="F233" s="143"/>
      <c r="G233" s="143"/>
      <c r="H233" s="143"/>
      <c r="I233" s="143"/>
      <c r="J233" s="1"/>
      <c r="K233" s="1"/>
      <c r="L233" s="1"/>
      <c r="M233" s="1"/>
      <c r="N233" s="1"/>
      <c r="O233" s="1"/>
      <c r="P233" s="1"/>
      <c r="Q233" s="1"/>
    </row>
    <row r="234" spans="2:17" ht="15" customHeight="1" x14ac:dyDescent="0.25">
      <c r="B234" s="143"/>
      <c r="C234" s="143"/>
      <c r="D234" s="143"/>
      <c r="E234" s="143"/>
      <c r="F234" s="143"/>
      <c r="G234" s="143"/>
      <c r="H234" s="143"/>
      <c r="I234" s="143"/>
      <c r="J234" s="1"/>
      <c r="K234" s="1"/>
      <c r="L234" s="1"/>
      <c r="M234" s="1"/>
      <c r="N234" s="1"/>
      <c r="O234" s="1"/>
      <c r="P234" s="1"/>
      <c r="Q234" s="1"/>
    </row>
    <row r="235" spans="2:17" ht="15" customHeight="1" x14ac:dyDescent="0.25">
      <c r="B235" s="143"/>
      <c r="C235" s="143"/>
      <c r="D235" s="143"/>
      <c r="E235" s="143"/>
      <c r="F235" s="143"/>
      <c r="G235" s="143"/>
      <c r="H235" s="143"/>
      <c r="I235" s="143"/>
      <c r="J235" s="1"/>
      <c r="K235" s="1"/>
      <c r="L235" s="1"/>
      <c r="M235" s="1"/>
      <c r="N235" s="1"/>
      <c r="O235" s="1"/>
      <c r="P235" s="1"/>
      <c r="Q235" s="1"/>
    </row>
    <row r="236" spans="2:17" ht="15" customHeight="1" x14ac:dyDescent="0.25">
      <c r="B236" s="143"/>
      <c r="C236" s="143"/>
      <c r="D236" s="143"/>
      <c r="E236" s="143"/>
      <c r="F236" s="143"/>
      <c r="G236" s="143"/>
      <c r="H236" s="143"/>
      <c r="I236" s="143"/>
      <c r="J236" s="1"/>
      <c r="K236" s="1"/>
      <c r="L236" s="1"/>
      <c r="M236" s="1"/>
      <c r="N236" s="1"/>
      <c r="O236" s="1"/>
      <c r="P236" s="1"/>
      <c r="Q236" s="1"/>
    </row>
    <row r="237" spans="2:17" ht="15" customHeight="1" x14ac:dyDescent="0.25">
      <c r="B237" s="143"/>
      <c r="C237" s="143"/>
      <c r="D237" s="143"/>
      <c r="E237" s="143"/>
      <c r="F237" s="143"/>
      <c r="G237" s="143"/>
      <c r="H237" s="143"/>
      <c r="I237" s="143"/>
      <c r="J237" s="1"/>
      <c r="K237" s="1"/>
      <c r="L237" s="1"/>
      <c r="M237" s="1"/>
      <c r="N237" s="1"/>
      <c r="O237" s="1"/>
      <c r="P237" s="1"/>
      <c r="Q237" s="1"/>
    </row>
    <row r="238" spans="2:17" ht="15" customHeight="1" x14ac:dyDescent="0.25">
      <c r="B238" s="143"/>
      <c r="C238" s="143"/>
      <c r="D238" s="143"/>
      <c r="E238" s="143"/>
      <c r="F238" s="143"/>
      <c r="G238" s="143"/>
      <c r="H238" s="143"/>
      <c r="I238" s="143"/>
      <c r="J238" s="1"/>
      <c r="K238" s="1"/>
      <c r="L238" s="1"/>
      <c r="M238" s="1"/>
      <c r="N238" s="1"/>
      <c r="O238" s="1"/>
      <c r="P238" s="1"/>
      <c r="Q238" s="1"/>
    </row>
    <row r="239" spans="2:17" ht="15" customHeight="1" x14ac:dyDescent="0.25">
      <c r="B239" s="143"/>
      <c r="C239" s="143"/>
      <c r="D239" s="143"/>
      <c r="E239" s="143"/>
      <c r="F239" s="143"/>
      <c r="G239" s="143"/>
      <c r="H239" s="143"/>
      <c r="I239" s="143"/>
      <c r="J239" s="1"/>
      <c r="K239" s="1"/>
      <c r="L239" s="1"/>
      <c r="M239" s="1"/>
      <c r="N239" s="1"/>
      <c r="O239" s="1"/>
      <c r="P239" s="1"/>
      <c r="Q239" s="1"/>
    </row>
    <row r="240" spans="2:17" ht="15" customHeight="1" x14ac:dyDescent="0.25">
      <c r="B240" s="143"/>
      <c r="C240" s="143"/>
      <c r="D240" s="143"/>
      <c r="E240" s="143"/>
      <c r="F240" s="143"/>
      <c r="G240" s="143"/>
      <c r="H240" s="143"/>
      <c r="I240" s="143"/>
      <c r="J240" s="1"/>
      <c r="K240" s="1"/>
      <c r="L240" s="1"/>
      <c r="M240" s="1"/>
      <c r="N240" s="1"/>
      <c r="O240" s="1"/>
      <c r="P240" s="1"/>
      <c r="Q240" s="1"/>
    </row>
    <row r="241" spans="2:17" ht="15" customHeight="1" x14ac:dyDescent="0.25">
      <c r="B241" s="143"/>
      <c r="C241" s="143"/>
      <c r="D241" s="143"/>
      <c r="E241" s="143"/>
      <c r="F241" s="143"/>
      <c r="G241" s="143"/>
      <c r="H241" s="143"/>
      <c r="I241" s="143"/>
      <c r="J241" s="1"/>
      <c r="K241" s="1"/>
      <c r="L241" s="1"/>
      <c r="M241" s="1"/>
      <c r="N241" s="1"/>
      <c r="O241" s="1"/>
      <c r="P241" s="1"/>
      <c r="Q241" s="1"/>
    </row>
    <row r="242" spans="2:17" ht="15" customHeight="1" x14ac:dyDescent="0.25">
      <c r="B242" s="143"/>
      <c r="C242" s="143"/>
      <c r="D242" s="143"/>
      <c r="E242" s="143"/>
      <c r="F242" s="143"/>
      <c r="G242" s="143"/>
      <c r="H242" s="143"/>
      <c r="I242" s="143"/>
      <c r="J242" s="1"/>
      <c r="K242" s="1"/>
      <c r="L242" s="1"/>
      <c r="M242" s="1"/>
      <c r="N242" s="1"/>
      <c r="O242" s="1"/>
      <c r="P242" s="1"/>
      <c r="Q242" s="1"/>
    </row>
    <row r="243" spans="2:17" ht="15" customHeight="1" x14ac:dyDescent="0.25">
      <c r="B243" s="143"/>
      <c r="C243" s="143"/>
      <c r="D243" s="143"/>
      <c r="E243" s="143"/>
      <c r="F243" s="143"/>
      <c r="G243" s="143"/>
      <c r="H243" s="143"/>
      <c r="I243" s="143"/>
      <c r="J243" s="1"/>
      <c r="K243" s="1"/>
      <c r="L243" s="1"/>
      <c r="M243" s="1"/>
      <c r="N243" s="1"/>
      <c r="O243" s="1"/>
      <c r="P243" s="1"/>
      <c r="Q243" s="1"/>
    </row>
    <row r="244" spans="2:17" ht="15" customHeight="1" x14ac:dyDescent="0.25">
      <c r="B244" s="143"/>
      <c r="C244" s="143"/>
      <c r="D244" s="143"/>
      <c r="E244" s="143"/>
      <c r="F244" s="143"/>
      <c r="G244" s="143"/>
      <c r="H244" s="143"/>
      <c r="I244" s="143"/>
      <c r="J244" s="1"/>
      <c r="K244" s="1"/>
      <c r="L244" s="1"/>
      <c r="M244" s="1"/>
      <c r="N244" s="1"/>
      <c r="O244" s="1"/>
      <c r="P244" s="1"/>
      <c r="Q244" s="1"/>
    </row>
    <row r="245" spans="2:17" ht="15" customHeight="1" x14ac:dyDescent="0.25">
      <c r="B245" s="143"/>
      <c r="C245" s="143"/>
      <c r="D245" s="143"/>
      <c r="E245" s="143"/>
      <c r="F245" s="143"/>
      <c r="G245" s="143"/>
      <c r="H245" s="143"/>
      <c r="I245" s="143"/>
      <c r="J245" s="1"/>
      <c r="K245" s="1"/>
      <c r="L245" s="1"/>
      <c r="M245" s="1"/>
      <c r="N245" s="1"/>
      <c r="O245" s="1"/>
      <c r="P245" s="1"/>
      <c r="Q245" s="1"/>
    </row>
    <row r="246" spans="2:17" ht="15" customHeight="1" x14ac:dyDescent="0.25">
      <c r="B246" s="143"/>
      <c r="C246" s="143"/>
      <c r="D246" s="143"/>
      <c r="E246" s="143"/>
      <c r="F246" s="143"/>
      <c r="G246" s="143"/>
      <c r="H246" s="143"/>
      <c r="I246" s="143"/>
      <c r="J246" s="1"/>
      <c r="K246" s="1"/>
      <c r="L246" s="1"/>
      <c r="M246" s="1"/>
      <c r="N246" s="1"/>
      <c r="O246" s="1"/>
      <c r="P246" s="1"/>
      <c r="Q246" s="1"/>
    </row>
    <row r="247" spans="2:17" ht="15" customHeight="1" x14ac:dyDescent="0.25">
      <c r="B247" s="143"/>
      <c r="C247" s="143"/>
      <c r="D247" s="143"/>
      <c r="E247" s="143"/>
      <c r="F247" s="143"/>
      <c r="G247" s="143"/>
      <c r="H247" s="143"/>
      <c r="I247" s="143"/>
      <c r="J247" s="1"/>
      <c r="K247" s="1"/>
      <c r="L247" s="1"/>
      <c r="M247" s="1"/>
      <c r="N247" s="1"/>
      <c r="O247" s="1"/>
      <c r="P247" s="1"/>
      <c r="Q247" s="1"/>
    </row>
    <row r="248" spans="2:17" ht="15" customHeight="1" x14ac:dyDescent="0.25">
      <c r="B248" s="143"/>
      <c r="C248" s="143"/>
      <c r="D248" s="143"/>
      <c r="E248" s="143"/>
      <c r="F248" s="143"/>
      <c r="G248" s="143"/>
      <c r="H248" s="143"/>
      <c r="I248" s="143"/>
      <c r="J248" s="1"/>
      <c r="K248" s="1"/>
      <c r="L248" s="1"/>
      <c r="M248" s="1"/>
      <c r="N248" s="1"/>
      <c r="O248" s="1"/>
      <c r="P248" s="1"/>
      <c r="Q248" s="1"/>
    </row>
    <row r="249" spans="2:17" ht="15" customHeight="1" x14ac:dyDescent="0.25">
      <c r="B249" s="143"/>
      <c r="C249" s="143"/>
      <c r="D249" s="143"/>
      <c r="E249" s="143"/>
      <c r="F249" s="143"/>
      <c r="G249" s="143"/>
      <c r="H249" s="143"/>
      <c r="I249" s="143"/>
      <c r="J249" s="1"/>
      <c r="K249" s="1"/>
      <c r="L249" s="1"/>
      <c r="M249" s="1"/>
      <c r="N249" s="1"/>
      <c r="O249" s="1"/>
      <c r="P249" s="1"/>
      <c r="Q249" s="1"/>
    </row>
    <row r="250" spans="2:17" ht="15" customHeight="1" x14ac:dyDescent="0.25">
      <c r="B250" s="143"/>
      <c r="C250" s="143"/>
      <c r="D250" s="143"/>
      <c r="E250" s="143"/>
      <c r="F250" s="143"/>
      <c r="G250" s="143"/>
      <c r="H250" s="143"/>
      <c r="I250" s="143"/>
      <c r="J250" s="1"/>
      <c r="K250" s="1"/>
      <c r="L250" s="1"/>
      <c r="M250" s="1"/>
      <c r="N250" s="1"/>
      <c r="O250" s="1"/>
      <c r="P250" s="1"/>
      <c r="Q250" s="1"/>
    </row>
    <row r="251" spans="2:17" ht="15" customHeight="1" x14ac:dyDescent="0.25">
      <c r="B251" s="143"/>
      <c r="C251" s="143"/>
      <c r="D251" s="143"/>
      <c r="E251" s="143"/>
      <c r="F251" s="143"/>
      <c r="G251" s="143"/>
      <c r="H251" s="143"/>
      <c r="I251" s="143"/>
      <c r="J251" s="1"/>
      <c r="K251" s="1"/>
      <c r="L251" s="1"/>
      <c r="M251" s="1"/>
      <c r="N251" s="1"/>
      <c r="O251" s="1"/>
      <c r="P251" s="1"/>
      <c r="Q251" s="1"/>
    </row>
    <row r="252" spans="2:17" ht="15" customHeight="1" x14ac:dyDescent="0.25">
      <c r="B252" s="143"/>
      <c r="C252" s="143"/>
      <c r="D252" s="143"/>
      <c r="E252" s="143"/>
      <c r="F252" s="143"/>
      <c r="G252" s="143"/>
      <c r="H252" s="143"/>
      <c r="I252" s="143"/>
      <c r="J252" s="1"/>
      <c r="K252" s="1"/>
      <c r="L252" s="1"/>
      <c r="M252" s="1"/>
      <c r="N252" s="1"/>
      <c r="O252" s="1"/>
      <c r="P252" s="1"/>
      <c r="Q252" s="1"/>
    </row>
    <row r="253" spans="2:17" ht="15" customHeight="1" x14ac:dyDescent="0.25">
      <c r="B253" s="143"/>
      <c r="C253" s="143"/>
      <c r="D253" s="143"/>
      <c r="E253" s="143"/>
      <c r="F253" s="143"/>
      <c r="G253" s="143"/>
      <c r="H253" s="143"/>
      <c r="I253" s="143"/>
      <c r="J253" s="1"/>
      <c r="K253" s="1"/>
      <c r="L253" s="1"/>
      <c r="M253" s="1"/>
      <c r="N253" s="1"/>
      <c r="O253" s="1"/>
      <c r="P253" s="1"/>
      <c r="Q253" s="1"/>
    </row>
    <row r="254" spans="2:17" ht="15" customHeight="1" x14ac:dyDescent="0.25">
      <c r="B254" s="143"/>
      <c r="C254" s="143"/>
      <c r="D254" s="143"/>
      <c r="E254" s="143"/>
      <c r="F254" s="143"/>
      <c r="G254" s="143"/>
      <c r="H254" s="143"/>
      <c r="I254" s="143"/>
      <c r="J254" s="1"/>
      <c r="K254" s="1"/>
      <c r="L254" s="1"/>
      <c r="M254" s="1"/>
      <c r="N254" s="1"/>
      <c r="O254" s="1"/>
      <c r="P254" s="1"/>
      <c r="Q254" s="1"/>
    </row>
    <row r="255" spans="2:17" ht="15" customHeight="1" x14ac:dyDescent="0.25">
      <c r="B255" s="143"/>
      <c r="C255" s="143"/>
      <c r="D255" s="143"/>
      <c r="E255" s="143"/>
      <c r="F255" s="143"/>
      <c r="G255" s="143"/>
      <c r="H255" s="143"/>
      <c r="I255" s="143"/>
      <c r="J255" s="1"/>
      <c r="K255" s="1"/>
      <c r="L255" s="1"/>
      <c r="M255" s="1"/>
      <c r="N255" s="1"/>
      <c r="O255" s="1"/>
      <c r="P255" s="1"/>
      <c r="Q255" s="1"/>
    </row>
    <row r="256" spans="2:17" ht="15" customHeight="1" x14ac:dyDescent="0.25">
      <c r="B256" s="143"/>
      <c r="C256" s="143"/>
      <c r="D256" s="143"/>
      <c r="E256" s="143"/>
      <c r="F256" s="143"/>
      <c r="G256" s="143"/>
      <c r="H256" s="143"/>
      <c r="I256" s="143"/>
      <c r="J256" s="1"/>
      <c r="K256" s="1"/>
      <c r="L256" s="1"/>
      <c r="M256" s="1"/>
      <c r="N256" s="1"/>
      <c r="O256" s="1"/>
      <c r="P256" s="1"/>
      <c r="Q256" s="1"/>
    </row>
    <row r="257" spans="2:17" ht="15" customHeight="1" x14ac:dyDescent="0.25">
      <c r="B257" s="143"/>
      <c r="C257" s="143"/>
      <c r="D257" s="143"/>
      <c r="E257" s="143"/>
      <c r="F257" s="143"/>
      <c r="G257" s="143"/>
      <c r="H257" s="143"/>
      <c r="I257" s="143"/>
      <c r="J257" s="1"/>
      <c r="K257" s="1"/>
      <c r="L257" s="1"/>
      <c r="M257" s="1"/>
      <c r="N257" s="1"/>
      <c r="O257" s="1"/>
      <c r="P257" s="1"/>
      <c r="Q257" s="1"/>
    </row>
    <row r="258" spans="2:17" ht="15" customHeight="1" x14ac:dyDescent="0.25">
      <c r="B258" s="143"/>
      <c r="C258" s="143"/>
      <c r="D258" s="143"/>
      <c r="E258" s="143"/>
      <c r="F258" s="143"/>
      <c r="G258" s="143"/>
      <c r="H258" s="143"/>
      <c r="I258" s="143"/>
      <c r="J258" s="1"/>
      <c r="K258" s="1"/>
      <c r="L258" s="1"/>
      <c r="M258" s="1"/>
      <c r="N258" s="1"/>
      <c r="O258" s="1"/>
      <c r="P258" s="1"/>
      <c r="Q258" s="1"/>
    </row>
    <row r="259" spans="2:17" ht="15" customHeight="1" x14ac:dyDescent="0.25">
      <c r="B259" s="143"/>
      <c r="C259" s="143"/>
      <c r="D259" s="143"/>
      <c r="E259" s="143"/>
      <c r="F259" s="143"/>
      <c r="G259" s="143"/>
      <c r="H259" s="143"/>
      <c r="I259" s="143"/>
      <c r="J259" s="1"/>
      <c r="K259" s="1"/>
      <c r="L259" s="1"/>
      <c r="M259" s="1"/>
      <c r="N259" s="1"/>
      <c r="O259" s="1"/>
      <c r="P259" s="1"/>
      <c r="Q259" s="1"/>
    </row>
    <row r="260" spans="2:17" ht="15" customHeight="1" x14ac:dyDescent="0.25">
      <c r="B260" s="143"/>
      <c r="C260" s="143"/>
      <c r="D260" s="143"/>
      <c r="E260" s="143"/>
      <c r="F260" s="143"/>
      <c r="G260" s="143"/>
      <c r="H260" s="143"/>
      <c r="I260" s="143"/>
      <c r="J260" s="1"/>
      <c r="K260" s="1"/>
      <c r="L260" s="1"/>
      <c r="M260" s="1"/>
      <c r="N260" s="1"/>
      <c r="O260" s="1"/>
      <c r="P260" s="1"/>
      <c r="Q260" s="1"/>
    </row>
    <row r="261" spans="2:17" ht="15" customHeight="1" x14ac:dyDescent="0.25">
      <c r="I261" s="143"/>
      <c r="J261" s="1"/>
      <c r="K261" s="1"/>
      <c r="L261" s="1"/>
      <c r="M261" s="1"/>
      <c r="N261" s="1"/>
      <c r="O261" s="1"/>
      <c r="P261" s="1"/>
      <c r="Q261" s="1"/>
    </row>
    <row r="262" spans="2:17" ht="15" customHeight="1" x14ac:dyDescent="0.25">
      <c r="I262" s="143"/>
      <c r="J262" s="1"/>
      <c r="K262" s="1"/>
      <c r="L262" s="1"/>
      <c r="M262" s="1"/>
      <c r="N262" s="1"/>
      <c r="O262" s="1"/>
      <c r="P262" s="1"/>
      <c r="Q262" s="1"/>
    </row>
    <row r="263" spans="2:17" ht="15" customHeight="1" x14ac:dyDescent="0.2">
      <c r="H263" s="678"/>
      <c r="I263" s="678"/>
      <c r="J263" s="1"/>
      <c r="K263" s="1"/>
      <c r="L263" s="1"/>
      <c r="M263" s="1"/>
      <c r="N263" s="1"/>
      <c r="O263" s="1"/>
      <c r="P263" s="1"/>
      <c r="Q263" s="1"/>
    </row>
    <row r="264" spans="2:17" ht="15" customHeight="1" x14ac:dyDescent="0.25">
      <c r="I264" s="143"/>
      <c r="J264" s="1"/>
      <c r="K264" s="1"/>
      <c r="L264" s="1"/>
      <c r="M264" s="1"/>
      <c r="N264" s="1"/>
      <c r="O264" s="1"/>
      <c r="P264" s="1"/>
      <c r="Q264" s="1"/>
    </row>
    <row r="265" spans="2:17" ht="15" customHeight="1" x14ac:dyDescent="0.25">
      <c r="I265" s="143"/>
      <c r="J265" s="1"/>
      <c r="K265" s="1"/>
      <c r="L265" s="1"/>
      <c r="M265" s="1"/>
      <c r="N265" s="1"/>
      <c r="O265" s="1"/>
      <c r="P265" s="1"/>
      <c r="Q265" s="1"/>
    </row>
    <row r="266" spans="2:17" ht="15" customHeight="1" x14ac:dyDescent="0.25">
      <c r="I266" s="143"/>
      <c r="J266" s="1"/>
      <c r="K266" s="1"/>
      <c r="L266" s="1"/>
      <c r="M266" s="1"/>
      <c r="N266" s="1"/>
      <c r="O266" s="1"/>
      <c r="P266" s="1"/>
      <c r="Q266" s="1"/>
    </row>
    <row r="267" spans="2:17" ht="15" customHeight="1" x14ac:dyDescent="0.25">
      <c r="I267" s="143"/>
      <c r="J267" s="1"/>
      <c r="K267" s="1"/>
      <c r="L267" s="1"/>
      <c r="M267" s="1"/>
      <c r="N267" s="1"/>
      <c r="O267" s="1"/>
      <c r="P267" s="1"/>
      <c r="Q267" s="1"/>
    </row>
    <row r="268" spans="2:17" ht="15" customHeight="1" x14ac:dyDescent="0.25">
      <c r="I268" s="143"/>
      <c r="J268" s="1"/>
      <c r="K268" s="1"/>
      <c r="L268" s="1"/>
      <c r="M268" s="1"/>
      <c r="N268" s="1"/>
      <c r="O268" s="1"/>
      <c r="P268" s="1"/>
      <c r="Q268" s="1"/>
    </row>
    <row r="269" spans="2:17" ht="15" customHeight="1" x14ac:dyDescent="0.25">
      <c r="I269" s="143"/>
      <c r="J269" s="1"/>
      <c r="K269" s="1"/>
      <c r="L269" s="1"/>
      <c r="M269" s="1"/>
      <c r="N269" s="1"/>
      <c r="O269" s="1"/>
      <c r="P269" s="1"/>
      <c r="Q269" s="1"/>
    </row>
    <row r="270" spans="2:17" ht="15" customHeight="1" x14ac:dyDescent="0.25">
      <c r="I270" s="143"/>
      <c r="J270" s="1"/>
      <c r="K270" s="1"/>
      <c r="L270" s="1"/>
      <c r="M270" s="1"/>
      <c r="N270" s="1"/>
      <c r="O270" s="1"/>
      <c r="P270" s="1"/>
      <c r="Q270" s="1"/>
    </row>
    <row r="271" spans="2:17" ht="15" customHeight="1" x14ac:dyDescent="0.25">
      <c r="I271" s="143"/>
      <c r="J271" s="1"/>
      <c r="K271" s="1"/>
      <c r="L271" s="1"/>
      <c r="M271" s="1"/>
      <c r="N271" s="1"/>
      <c r="O271" s="1"/>
      <c r="P271" s="1"/>
      <c r="Q271" s="1"/>
    </row>
    <row r="272" spans="2:17" ht="15" customHeight="1" x14ac:dyDescent="0.25">
      <c r="I272" s="143"/>
      <c r="J272" s="1"/>
      <c r="K272" s="1"/>
      <c r="L272" s="1"/>
      <c r="M272" s="1"/>
      <c r="N272" s="1"/>
      <c r="O272" s="1"/>
      <c r="P272" s="1"/>
      <c r="Q272" s="1"/>
    </row>
    <row r="273" spans="9:17" ht="15" customHeight="1" x14ac:dyDescent="0.25">
      <c r="I273" s="143"/>
      <c r="J273" s="1"/>
      <c r="K273" s="1"/>
      <c r="L273" s="1"/>
      <c r="M273" s="1"/>
      <c r="N273" s="1"/>
      <c r="O273" s="1"/>
      <c r="P273" s="1"/>
      <c r="Q273" s="1"/>
    </row>
    <row r="274" spans="9:17" ht="15" customHeight="1" x14ac:dyDescent="0.25">
      <c r="I274" s="143"/>
      <c r="J274" s="1"/>
      <c r="K274" s="1"/>
      <c r="L274" s="1"/>
      <c r="M274" s="1"/>
      <c r="N274" s="1"/>
      <c r="O274" s="1"/>
      <c r="P274" s="1"/>
      <c r="Q274" s="1"/>
    </row>
    <row r="275" spans="9:17" ht="15" customHeight="1" x14ac:dyDescent="0.25">
      <c r="I275" s="143"/>
      <c r="J275" s="1"/>
      <c r="K275" s="1"/>
      <c r="L275" s="1"/>
      <c r="M275" s="1"/>
      <c r="N275" s="1"/>
      <c r="O275" s="1"/>
      <c r="P275" s="1"/>
      <c r="Q275" s="1"/>
    </row>
    <row r="276" spans="9:17" ht="15" customHeight="1" x14ac:dyDescent="0.25">
      <c r="I276" s="143"/>
      <c r="J276" s="1"/>
      <c r="K276" s="1"/>
      <c r="L276" s="1"/>
      <c r="M276" s="1"/>
      <c r="N276" s="1"/>
      <c r="O276" s="1"/>
      <c r="P276" s="1"/>
      <c r="Q276" s="1"/>
    </row>
    <row r="277" spans="9:17" ht="15" customHeight="1" x14ac:dyDescent="0.25">
      <c r="I277" s="143"/>
      <c r="J277" s="1"/>
      <c r="K277" s="1"/>
      <c r="L277" s="1"/>
      <c r="M277" s="1"/>
      <c r="N277" s="1"/>
      <c r="O277" s="1"/>
      <c r="P277" s="1"/>
      <c r="Q277" s="1"/>
    </row>
    <row r="278" spans="9:17" ht="15" customHeight="1" x14ac:dyDescent="0.25">
      <c r="I278" s="143"/>
      <c r="J278" s="1"/>
      <c r="K278" s="1"/>
      <c r="L278" s="1"/>
      <c r="M278" s="1"/>
      <c r="N278" s="1"/>
      <c r="O278" s="1"/>
      <c r="P278" s="1"/>
      <c r="Q278" s="1"/>
    </row>
    <row r="279" spans="9:17" ht="15" customHeight="1" x14ac:dyDescent="0.25">
      <c r="I279" s="143"/>
      <c r="J279" s="1"/>
      <c r="K279" s="1"/>
      <c r="L279" s="1"/>
      <c r="M279" s="1"/>
      <c r="N279" s="1"/>
      <c r="O279" s="1"/>
      <c r="P279" s="1"/>
      <c r="Q279" s="1"/>
    </row>
    <row r="280" spans="9:17" ht="15" customHeight="1" x14ac:dyDescent="0.25">
      <c r="I280" s="143"/>
      <c r="J280" s="1"/>
      <c r="K280" s="1"/>
      <c r="L280" s="1"/>
      <c r="M280" s="1"/>
      <c r="N280" s="1"/>
      <c r="O280" s="1"/>
      <c r="P280" s="1"/>
      <c r="Q280" s="1"/>
    </row>
    <row r="281" spans="9:17" ht="15" customHeight="1" x14ac:dyDescent="0.25">
      <c r="I281" s="143"/>
      <c r="J281" s="1"/>
      <c r="K281" s="1"/>
      <c r="L281" s="1"/>
      <c r="M281" s="1"/>
      <c r="N281" s="1"/>
      <c r="O281" s="1"/>
      <c r="P281" s="1"/>
      <c r="Q281" s="1"/>
    </row>
    <row r="282" spans="9:17" ht="15" customHeight="1" x14ac:dyDescent="0.25">
      <c r="I282" s="143"/>
      <c r="J282" s="1"/>
      <c r="K282" s="1"/>
      <c r="L282" s="1"/>
      <c r="M282" s="1"/>
      <c r="N282" s="1"/>
      <c r="O282" s="1"/>
      <c r="P282" s="1"/>
      <c r="Q282" s="1"/>
    </row>
    <row r="283" spans="9:17" ht="15" customHeight="1" x14ac:dyDescent="0.25">
      <c r="I283" s="143"/>
      <c r="J283" s="1"/>
      <c r="K283" s="1"/>
      <c r="L283" s="1"/>
      <c r="M283" s="1"/>
      <c r="N283" s="1"/>
      <c r="O283" s="1"/>
      <c r="P283" s="1"/>
      <c r="Q283" s="1"/>
    </row>
    <row r="284" spans="9:17" ht="15" customHeight="1" x14ac:dyDescent="0.25">
      <c r="I284" s="143"/>
      <c r="J284" s="1"/>
      <c r="K284" s="1"/>
      <c r="L284" s="1"/>
      <c r="M284" s="1"/>
      <c r="N284" s="1"/>
      <c r="O284" s="1"/>
      <c r="P284" s="1"/>
      <c r="Q284" s="1"/>
    </row>
    <row r="285" spans="9:17" ht="15" customHeight="1" x14ac:dyDescent="0.25">
      <c r="I285" s="143"/>
      <c r="J285" s="1"/>
      <c r="K285" s="1"/>
      <c r="L285" s="1"/>
      <c r="M285" s="1"/>
      <c r="N285" s="1"/>
      <c r="O285" s="1"/>
      <c r="P285" s="1"/>
      <c r="Q285" s="1"/>
    </row>
    <row r="286" spans="9:17" ht="15" customHeight="1" x14ac:dyDescent="0.25">
      <c r="I286" s="143"/>
      <c r="J286" s="1"/>
      <c r="K286" s="1"/>
      <c r="L286" s="1"/>
      <c r="M286" s="1"/>
      <c r="N286" s="1"/>
      <c r="O286" s="1"/>
      <c r="P286" s="1"/>
      <c r="Q286" s="1"/>
    </row>
    <row r="287" spans="9:17" ht="15" customHeight="1" x14ac:dyDescent="0.25">
      <c r="I287" s="143"/>
      <c r="J287" s="1"/>
      <c r="K287" s="1"/>
      <c r="L287" s="1"/>
      <c r="M287" s="1"/>
      <c r="N287" s="1"/>
      <c r="O287" s="1"/>
      <c r="P287" s="1"/>
      <c r="Q287" s="1"/>
    </row>
    <row r="288" spans="9:17" ht="15" customHeight="1" x14ac:dyDescent="0.25">
      <c r="I288" s="143"/>
      <c r="J288" s="1"/>
      <c r="K288" s="1"/>
      <c r="L288" s="1"/>
      <c r="M288" s="1"/>
      <c r="N288" s="1"/>
      <c r="O288" s="1"/>
      <c r="P288" s="1"/>
      <c r="Q288" s="1"/>
    </row>
    <row r="289" spans="9:17" ht="15" customHeight="1" x14ac:dyDescent="0.25">
      <c r="I289" s="143"/>
      <c r="J289" s="1"/>
      <c r="K289" s="1"/>
      <c r="L289" s="1"/>
      <c r="M289" s="1"/>
      <c r="N289" s="1"/>
      <c r="O289" s="1"/>
      <c r="P289" s="1"/>
      <c r="Q289" s="1"/>
    </row>
    <row r="290" spans="9:17" ht="15" customHeight="1" x14ac:dyDescent="0.25">
      <c r="I290" s="143"/>
      <c r="J290" s="1"/>
      <c r="K290" s="1"/>
      <c r="L290" s="1"/>
      <c r="M290" s="1"/>
      <c r="N290" s="1"/>
      <c r="O290" s="1"/>
      <c r="P290" s="1"/>
      <c r="Q290" s="1"/>
    </row>
    <row r="291" spans="9:17" ht="15" customHeight="1" x14ac:dyDescent="0.25">
      <c r="I291" s="143"/>
      <c r="J291" s="1"/>
      <c r="K291" s="1"/>
      <c r="L291" s="1"/>
      <c r="M291" s="1"/>
      <c r="N291" s="1"/>
      <c r="O291" s="1"/>
      <c r="P291" s="1"/>
      <c r="Q291" s="1"/>
    </row>
    <row r="292" spans="9:17" ht="15" customHeight="1" x14ac:dyDescent="0.25">
      <c r="I292" s="143"/>
      <c r="J292" s="1"/>
      <c r="K292" s="1"/>
      <c r="L292" s="1"/>
      <c r="M292" s="1"/>
      <c r="N292" s="1"/>
      <c r="O292" s="1"/>
      <c r="P292" s="1"/>
      <c r="Q292" s="1"/>
    </row>
    <row r="293" spans="9:17" ht="15" customHeight="1" x14ac:dyDescent="0.25">
      <c r="I293" s="143"/>
      <c r="J293" s="1"/>
      <c r="K293" s="1"/>
      <c r="L293" s="1"/>
      <c r="M293" s="1"/>
      <c r="N293" s="1"/>
      <c r="O293" s="1"/>
      <c r="P293" s="1"/>
      <c r="Q293" s="1"/>
    </row>
    <row r="294" spans="9:17" ht="15" customHeight="1" x14ac:dyDescent="0.25">
      <c r="I294" s="143"/>
      <c r="J294" s="1"/>
      <c r="K294" s="1"/>
      <c r="L294" s="1"/>
      <c r="M294" s="1"/>
      <c r="N294" s="1"/>
      <c r="O294" s="1"/>
      <c r="P294" s="1"/>
      <c r="Q294" s="1"/>
    </row>
    <row r="295" spans="9:17" ht="15" customHeight="1" x14ac:dyDescent="0.25">
      <c r="I295" s="143"/>
      <c r="J295" s="1"/>
      <c r="K295" s="1"/>
      <c r="L295" s="1"/>
      <c r="M295" s="1"/>
      <c r="N295" s="1"/>
      <c r="O295" s="1"/>
      <c r="P295" s="1"/>
      <c r="Q295" s="1"/>
    </row>
    <row r="296" spans="9:17" ht="15" customHeight="1" x14ac:dyDescent="0.25">
      <c r="I296" s="143"/>
      <c r="J296" s="1"/>
      <c r="K296" s="1"/>
      <c r="L296" s="1"/>
      <c r="M296" s="1"/>
      <c r="N296" s="1"/>
      <c r="O296" s="1"/>
      <c r="P296" s="1"/>
      <c r="Q296" s="1"/>
    </row>
    <row r="297" spans="9:17" ht="15" customHeight="1" x14ac:dyDescent="0.25">
      <c r="I297" s="143"/>
      <c r="J297" s="1"/>
      <c r="K297" s="1"/>
      <c r="L297" s="1"/>
      <c r="M297" s="1"/>
      <c r="N297" s="1"/>
      <c r="O297" s="1"/>
      <c r="P297" s="1"/>
      <c r="Q297" s="1"/>
    </row>
    <row r="298" spans="9:17" ht="15" customHeight="1" x14ac:dyDescent="0.25">
      <c r="I298" s="143"/>
      <c r="J298" s="1"/>
      <c r="K298" s="1"/>
      <c r="L298" s="1"/>
      <c r="M298" s="1"/>
      <c r="N298" s="1"/>
      <c r="O298" s="1"/>
      <c r="P298" s="1"/>
      <c r="Q298" s="1"/>
    </row>
    <row r="299" spans="9:17" ht="15" customHeight="1" x14ac:dyDescent="0.25">
      <c r="I299" s="143"/>
      <c r="J299" s="1"/>
      <c r="K299" s="1"/>
      <c r="L299" s="1"/>
      <c r="M299" s="1"/>
      <c r="N299" s="1"/>
      <c r="O299" s="1"/>
      <c r="P299" s="1"/>
      <c r="Q299" s="1"/>
    </row>
    <row r="300" spans="9:17" ht="15" customHeight="1" x14ac:dyDescent="0.25">
      <c r="I300" s="143"/>
      <c r="J300" s="1"/>
      <c r="K300" s="1"/>
      <c r="L300" s="1"/>
      <c r="M300" s="1"/>
      <c r="N300" s="1"/>
      <c r="O300" s="1"/>
      <c r="P300" s="1"/>
      <c r="Q300" s="1"/>
    </row>
    <row r="301" spans="9:17" ht="15" customHeight="1" x14ac:dyDescent="0.25">
      <c r="I301" s="143"/>
      <c r="J301" s="1"/>
      <c r="K301" s="1"/>
      <c r="L301" s="1"/>
      <c r="M301" s="1"/>
      <c r="N301" s="1"/>
      <c r="O301" s="1"/>
      <c r="P301" s="1"/>
      <c r="Q301" s="1"/>
    </row>
    <row r="302" spans="9:17" ht="15" customHeight="1" x14ac:dyDescent="0.25">
      <c r="I302" s="143"/>
      <c r="J302" s="1"/>
      <c r="K302" s="1"/>
      <c r="L302" s="1"/>
      <c r="M302" s="1"/>
      <c r="N302" s="1"/>
      <c r="O302" s="1"/>
      <c r="P302" s="1"/>
      <c r="Q302" s="1"/>
    </row>
    <row r="303" spans="9:17" ht="15" customHeight="1" x14ac:dyDescent="0.25">
      <c r="I303" s="143"/>
      <c r="J303" s="1"/>
      <c r="K303" s="1"/>
      <c r="L303" s="1"/>
      <c r="M303" s="1"/>
      <c r="N303" s="1"/>
      <c r="O303" s="1"/>
      <c r="P303" s="1"/>
      <c r="Q303" s="1"/>
    </row>
    <row r="304" spans="9:17" ht="15" customHeight="1" x14ac:dyDescent="0.25">
      <c r="I304" s="143"/>
      <c r="J304" s="1"/>
      <c r="K304" s="1"/>
      <c r="L304" s="1"/>
      <c r="M304" s="1"/>
      <c r="N304" s="1"/>
      <c r="O304" s="1"/>
      <c r="P304" s="1"/>
      <c r="Q304" s="1"/>
    </row>
    <row r="305" spans="9:17" ht="15" customHeight="1" x14ac:dyDescent="0.25">
      <c r="I305" s="143"/>
      <c r="J305" s="1"/>
      <c r="K305" s="1"/>
      <c r="L305" s="1"/>
      <c r="M305" s="1"/>
      <c r="N305" s="1"/>
      <c r="O305" s="1"/>
      <c r="P305" s="1"/>
      <c r="Q305" s="1"/>
    </row>
    <row r="306" spans="9:17" ht="15" customHeight="1" x14ac:dyDescent="0.25">
      <c r="I306" s="143"/>
      <c r="J306" s="1"/>
      <c r="K306" s="1"/>
      <c r="L306" s="1"/>
      <c r="M306" s="1"/>
      <c r="N306" s="1"/>
      <c r="O306" s="1"/>
      <c r="P306" s="1"/>
      <c r="Q306" s="1"/>
    </row>
    <row r="307" spans="9:17" ht="15" customHeight="1" x14ac:dyDescent="0.25">
      <c r="I307" s="143"/>
      <c r="J307" s="1"/>
      <c r="K307" s="1"/>
      <c r="L307" s="1"/>
      <c r="M307" s="1"/>
      <c r="N307" s="1"/>
      <c r="O307" s="1"/>
      <c r="P307" s="1"/>
      <c r="Q307" s="1"/>
    </row>
    <row r="308" spans="9:17" ht="15" customHeight="1" x14ac:dyDescent="0.25">
      <c r="I308" s="143"/>
      <c r="J308" s="1"/>
      <c r="K308" s="1"/>
      <c r="L308" s="1"/>
      <c r="M308" s="1"/>
      <c r="N308" s="1"/>
      <c r="O308" s="1"/>
      <c r="P308" s="1"/>
      <c r="Q308" s="1"/>
    </row>
    <row r="309" spans="9:17" ht="15" customHeight="1" x14ac:dyDescent="0.25">
      <c r="I309" s="143"/>
      <c r="J309" s="1"/>
      <c r="K309" s="1"/>
      <c r="L309" s="1"/>
      <c r="M309" s="1"/>
      <c r="N309" s="1"/>
      <c r="O309" s="1"/>
      <c r="P309" s="1"/>
      <c r="Q309" s="1"/>
    </row>
    <row r="310" spans="9:17" ht="15" customHeight="1" x14ac:dyDescent="0.25">
      <c r="I310" s="143"/>
      <c r="J310" s="1"/>
      <c r="K310" s="1"/>
      <c r="L310" s="1"/>
      <c r="M310" s="1"/>
      <c r="N310" s="1"/>
      <c r="O310" s="1"/>
      <c r="P310" s="1"/>
      <c r="Q310" s="1"/>
    </row>
    <row r="311" spans="9:17" ht="15" customHeight="1" x14ac:dyDescent="0.25">
      <c r="I311" s="143"/>
      <c r="J311" s="1"/>
      <c r="K311" s="1"/>
      <c r="L311" s="1"/>
      <c r="M311" s="1"/>
      <c r="N311" s="1"/>
      <c r="O311" s="1"/>
      <c r="P311" s="1"/>
      <c r="Q311" s="1"/>
    </row>
    <row r="312" spans="9:17" ht="15" customHeight="1" x14ac:dyDescent="0.25">
      <c r="I312" s="143"/>
      <c r="J312" s="1"/>
      <c r="K312" s="1"/>
      <c r="L312" s="1"/>
      <c r="M312" s="1"/>
      <c r="N312" s="1"/>
      <c r="O312" s="1"/>
      <c r="P312" s="1"/>
      <c r="Q312" s="1"/>
    </row>
    <row r="313" spans="9:17" ht="15" customHeight="1" x14ac:dyDescent="0.25">
      <c r="I313" s="143"/>
      <c r="J313" s="1"/>
      <c r="K313" s="1"/>
      <c r="L313" s="1"/>
      <c r="M313" s="1"/>
      <c r="N313" s="1"/>
      <c r="O313" s="1"/>
      <c r="P313" s="1"/>
      <c r="Q313" s="1"/>
    </row>
    <row r="314" spans="9:17" ht="15" customHeight="1" x14ac:dyDescent="0.25">
      <c r="I314" s="143"/>
      <c r="J314" s="1"/>
      <c r="K314" s="1"/>
      <c r="L314" s="1"/>
      <c r="M314" s="1"/>
      <c r="N314" s="1"/>
      <c r="O314" s="1"/>
      <c r="P314" s="1"/>
      <c r="Q314" s="1"/>
    </row>
    <row r="315" spans="9:17" ht="15" customHeight="1" x14ac:dyDescent="0.25">
      <c r="I315" s="143"/>
      <c r="J315" s="1"/>
      <c r="K315" s="1"/>
      <c r="L315" s="1"/>
      <c r="M315" s="1"/>
      <c r="N315" s="1"/>
      <c r="O315" s="1"/>
      <c r="P315" s="1"/>
      <c r="Q315" s="1"/>
    </row>
    <row r="316" spans="9:17" ht="15" customHeight="1" x14ac:dyDescent="0.25">
      <c r="I316" s="143"/>
      <c r="J316" s="1"/>
      <c r="K316" s="1"/>
      <c r="L316" s="1"/>
      <c r="M316" s="1"/>
      <c r="N316" s="1"/>
      <c r="O316" s="1"/>
      <c r="P316" s="1"/>
      <c r="Q316" s="1"/>
    </row>
    <row r="317" spans="9:17" ht="15" customHeight="1" x14ac:dyDescent="0.25">
      <c r="I317" s="143"/>
      <c r="J317" s="1"/>
      <c r="K317" s="1"/>
      <c r="L317" s="1"/>
      <c r="M317" s="1"/>
      <c r="N317" s="1"/>
      <c r="O317" s="1"/>
      <c r="P317" s="1"/>
      <c r="Q317" s="1"/>
    </row>
    <row r="318" spans="9:17" ht="15" customHeight="1" x14ac:dyDescent="0.25">
      <c r="I318" s="143"/>
      <c r="J318" s="1"/>
      <c r="K318" s="1"/>
      <c r="L318" s="1"/>
      <c r="M318" s="1"/>
      <c r="N318" s="1"/>
      <c r="O318" s="1"/>
      <c r="P318" s="1"/>
      <c r="Q318" s="1"/>
    </row>
    <row r="319" spans="9:17" ht="15" customHeight="1" x14ac:dyDescent="0.25">
      <c r="I319" s="143"/>
      <c r="J319" s="1"/>
      <c r="K319" s="1"/>
      <c r="L319" s="1"/>
      <c r="M319" s="1"/>
      <c r="N319" s="1"/>
      <c r="O319" s="1"/>
      <c r="P319" s="1"/>
      <c r="Q319" s="1"/>
    </row>
    <row r="320" spans="9:17" ht="15" customHeight="1" x14ac:dyDescent="0.25">
      <c r="I320" s="143"/>
      <c r="J320" s="1"/>
      <c r="K320" s="1"/>
      <c r="L320" s="1"/>
      <c r="M320" s="1"/>
      <c r="N320" s="1"/>
      <c r="O320" s="1"/>
      <c r="P320" s="1"/>
      <c r="Q320" s="1"/>
    </row>
    <row r="321" spans="9:17" ht="15" customHeight="1" x14ac:dyDescent="0.25">
      <c r="I321" s="143"/>
      <c r="J321" s="1"/>
      <c r="K321" s="1"/>
      <c r="L321" s="1"/>
      <c r="M321" s="1"/>
      <c r="N321" s="1"/>
      <c r="O321" s="1"/>
      <c r="P321" s="1"/>
      <c r="Q321" s="1"/>
    </row>
    <row r="322" spans="9:17" ht="15" customHeight="1" x14ac:dyDescent="0.25">
      <c r="I322" s="143"/>
      <c r="J322" s="1"/>
      <c r="K322" s="1"/>
      <c r="L322" s="1"/>
      <c r="M322" s="1"/>
      <c r="N322" s="1"/>
      <c r="O322" s="1"/>
      <c r="P322" s="1"/>
      <c r="Q322" s="1"/>
    </row>
    <row r="323" spans="9:17" ht="15" customHeight="1" x14ac:dyDescent="0.25">
      <c r="I323" s="143"/>
      <c r="J323" s="1"/>
      <c r="K323" s="1"/>
      <c r="L323" s="1"/>
      <c r="M323" s="1"/>
      <c r="N323" s="1"/>
      <c r="O323" s="1"/>
      <c r="P323" s="1"/>
      <c r="Q323" s="1"/>
    </row>
    <row r="324" spans="9:17" ht="15" customHeight="1" x14ac:dyDescent="0.25">
      <c r="I324" s="143"/>
      <c r="J324" s="1"/>
      <c r="K324" s="1"/>
      <c r="L324" s="1"/>
      <c r="M324" s="1"/>
      <c r="N324" s="1"/>
      <c r="O324" s="1"/>
      <c r="P324" s="1"/>
      <c r="Q324" s="1"/>
    </row>
    <row r="325" spans="9:17" ht="15" customHeight="1" x14ac:dyDescent="0.25">
      <c r="I325" s="143"/>
      <c r="J325" s="1"/>
      <c r="K325" s="1"/>
      <c r="L325" s="1"/>
      <c r="M325" s="1"/>
      <c r="N325" s="1"/>
      <c r="O325" s="1"/>
      <c r="P325" s="1"/>
      <c r="Q325" s="1"/>
    </row>
    <row r="326" spans="9:17" ht="15" customHeight="1" x14ac:dyDescent="0.25">
      <c r="I326" s="143"/>
      <c r="J326" s="1"/>
      <c r="K326" s="1"/>
      <c r="L326" s="1"/>
      <c r="M326" s="1"/>
      <c r="N326" s="1"/>
      <c r="O326" s="1"/>
      <c r="P326" s="1"/>
      <c r="Q326" s="1"/>
    </row>
    <row r="327" spans="9:17" ht="15" customHeight="1" x14ac:dyDescent="0.25">
      <c r="I327" s="143"/>
      <c r="J327" s="1"/>
      <c r="K327" s="1"/>
      <c r="L327" s="1"/>
      <c r="M327" s="1"/>
      <c r="N327" s="1"/>
      <c r="O327" s="1"/>
      <c r="P327" s="1"/>
      <c r="Q327" s="1"/>
    </row>
    <row r="328" spans="9:17" ht="15" customHeight="1" x14ac:dyDescent="0.25">
      <c r="I328" s="143"/>
      <c r="J328" s="1"/>
      <c r="K328" s="1"/>
      <c r="L328" s="1"/>
      <c r="M328" s="1"/>
      <c r="N328" s="1"/>
      <c r="O328" s="1"/>
      <c r="P328" s="1"/>
      <c r="Q328" s="1"/>
    </row>
    <row r="329" spans="9:17" ht="15" customHeight="1" x14ac:dyDescent="0.25">
      <c r="I329" s="143"/>
      <c r="J329" s="1"/>
      <c r="K329" s="1"/>
      <c r="L329" s="1"/>
      <c r="M329" s="1"/>
      <c r="N329" s="1"/>
      <c r="O329" s="1"/>
      <c r="P329" s="1"/>
      <c r="Q329" s="1"/>
    </row>
    <row r="330" spans="9:17" ht="15" customHeight="1" x14ac:dyDescent="0.25">
      <c r="I330" s="143"/>
      <c r="J330" s="1"/>
      <c r="K330" s="1"/>
      <c r="L330" s="1"/>
      <c r="M330" s="1"/>
      <c r="N330" s="1"/>
      <c r="O330" s="1"/>
      <c r="P330" s="1"/>
      <c r="Q330" s="1"/>
    </row>
    <row r="331" spans="9:17" ht="15" customHeight="1" x14ac:dyDescent="0.25">
      <c r="I331" s="143"/>
      <c r="J331" s="1"/>
      <c r="K331" s="1"/>
      <c r="L331" s="1"/>
      <c r="M331" s="1"/>
      <c r="N331" s="1"/>
      <c r="O331" s="1"/>
      <c r="P331" s="1"/>
      <c r="Q331" s="1"/>
    </row>
    <row r="332" spans="9:17" ht="15" customHeight="1" x14ac:dyDescent="0.25">
      <c r="I332" s="143"/>
      <c r="J332" s="1"/>
      <c r="K332" s="1"/>
      <c r="L332" s="1"/>
      <c r="M332" s="1"/>
      <c r="N332" s="1"/>
      <c r="O332" s="1"/>
      <c r="P332" s="1"/>
      <c r="Q332" s="1"/>
    </row>
    <row r="333" spans="9:17" ht="15" customHeight="1" x14ac:dyDescent="0.25">
      <c r="I333" s="143"/>
      <c r="J333" s="1"/>
      <c r="K333" s="1"/>
      <c r="L333" s="1"/>
      <c r="M333" s="1"/>
      <c r="N333" s="1"/>
      <c r="O333" s="1"/>
      <c r="P333" s="1"/>
      <c r="Q333" s="1"/>
    </row>
    <row r="334" spans="9:17" ht="15" customHeight="1" x14ac:dyDescent="0.25">
      <c r="I334" s="143"/>
      <c r="J334" s="1"/>
      <c r="K334" s="1"/>
      <c r="L334" s="1"/>
      <c r="M334" s="1"/>
      <c r="N334" s="1"/>
      <c r="O334" s="1"/>
      <c r="P334" s="1"/>
      <c r="Q334" s="1"/>
    </row>
    <row r="335" spans="9:17" ht="15" customHeight="1" x14ac:dyDescent="0.25">
      <c r="I335" s="143"/>
      <c r="J335" s="1"/>
      <c r="K335" s="1"/>
      <c r="L335" s="1"/>
      <c r="M335" s="1"/>
      <c r="N335" s="1"/>
      <c r="O335" s="1"/>
      <c r="P335" s="1"/>
      <c r="Q335" s="1"/>
    </row>
    <row r="336" spans="9:17" ht="15" customHeight="1" x14ac:dyDescent="0.25">
      <c r="I336" s="143"/>
      <c r="J336" s="1"/>
      <c r="K336" s="1"/>
      <c r="L336" s="1"/>
      <c r="M336" s="1"/>
      <c r="N336" s="1"/>
      <c r="O336" s="1"/>
      <c r="P336" s="1"/>
      <c r="Q336" s="1"/>
    </row>
    <row r="337" spans="9:17" ht="15" customHeight="1" x14ac:dyDescent="0.25">
      <c r="I337" s="143"/>
      <c r="J337" s="1"/>
      <c r="K337" s="1"/>
      <c r="L337" s="1"/>
      <c r="M337" s="1"/>
      <c r="N337" s="1"/>
      <c r="O337" s="1"/>
      <c r="P337" s="1"/>
      <c r="Q337" s="1"/>
    </row>
    <row r="338" spans="9:17" ht="15" customHeight="1" x14ac:dyDescent="0.25">
      <c r="I338" s="143"/>
      <c r="J338" s="1"/>
      <c r="K338" s="1"/>
      <c r="L338" s="1"/>
      <c r="M338" s="1"/>
      <c r="N338" s="1"/>
      <c r="O338" s="1"/>
      <c r="P338" s="1"/>
      <c r="Q338" s="1"/>
    </row>
    <row r="339" spans="9:17" ht="15" customHeight="1" x14ac:dyDescent="0.25">
      <c r="I339" s="143"/>
      <c r="J339" s="1"/>
      <c r="K339" s="1"/>
      <c r="L339" s="1"/>
      <c r="M339" s="1"/>
      <c r="N339" s="1"/>
      <c r="O339" s="1"/>
      <c r="P339" s="1"/>
      <c r="Q339" s="1"/>
    </row>
    <row r="340" spans="9:17" ht="15" customHeight="1" x14ac:dyDescent="0.25">
      <c r="I340" s="143"/>
      <c r="J340" s="1"/>
      <c r="K340" s="1"/>
      <c r="L340" s="1"/>
      <c r="M340" s="1"/>
      <c r="N340" s="1"/>
      <c r="O340" s="1"/>
      <c r="P340" s="1"/>
      <c r="Q340" s="1"/>
    </row>
    <row r="341" spans="9:17" ht="15" customHeight="1" x14ac:dyDescent="0.25">
      <c r="I341" s="143"/>
      <c r="J341" s="1"/>
      <c r="K341" s="1"/>
      <c r="L341" s="1"/>
      <c r="M341" s="1"/>
      <c r="N341" s="1"/>
      <c r="O341" s="1"/>
      <c r="P341" s="1"/>
      <c r="Q341" s="1"/>
    </row>
    <row r="342" spans="9:17" ht="15" customHeight="1" x14ac:dyDescent="0.25">
      <c r="I342" s="143"/>
      <c r="J342" s="1"/>
      <c r="K342" s="1"/>
      <c r="L342" s="1"/>
      <c r="M342" s="1"/>
      <c r="N342" s="1"/>
      <c r="O342" s="1"/>
      <c r="P342" s="1"/>
      <c r="Q342" s="1"/>
    </row>
    <row r="343" spans="9:17" ht="15" customHeight="1" x14ac:dyDescent="0.25">
      <c r="I343" s="143"/>
      <c r="J343" s="1"/>
      <c r="K343" s="1"/>
      <c r="L343" s="1"/>
      <c r="M343" s="1"/>
      <c r="N343" s="1"/>
      <c r="O343" s="1"/>
      <c r="P343" s="1"/>
      <c r="Q343" s="1"/>
    </row>
    <row r="344" spans="9:17" ht="15" customHeight="1" x14ac:dyDescent="0.25">
      <c r="I344" s="143"/>
      <c r="J344" s="1"/>
      <c r="K344" s="1"/>
      <c r="L344" s="1"/>
      <c r="M344" s="1"/>
      <c r="N344" s="1"/>
      <c r="O344" s="1"/>
      <c r="P344" s="1"/>
      <c r="Q344" s="1"/>
    </row>
    <row r="345" spans="9:17" ht="15" customHeight="1" x14ac:dyDescent="0.25">
      <c r="I345" s="143"/>
      <c r="J345" s="1"/>
      <c r="K345" s="1"/>
      <c r="L345" s="1"/>
      <c r="M345" s="1"/>
      <c r="N345" s="1"/>
      <c r="O345" s="1"/>
      <c r="P345" s="1"/>
      <c r="Q345" s="1"/>
    </row>
    <row r="346" spans="9:17" ht="15" customHeight="1" x14ac:dyDescent="0.25">
      <c r="I346" s="143"/>
      <c r="J346" s="1"/>
      <c r="K346" s="1"/>
      <c r="L346" s="1"/>
      <c r="M346" s="1"/>
      <c r="N346" s="1"/>
      <c r="O346" s="1"/>
      <c r="P346" s="1"/>
      <c r="Q346" s="1"/>
    </row>
    <row r="347" spans="9:17" ht="15" customHeight="1" x14ac:dyDescent="0.25">
      <c r="I347" s="143"/>
      <c r="J347" s="1"/>
      <c r="K347" s="1"/>
      <c r="L347" s="1"/>
      <c r="M347" s="1"/>
      <c r="N347" s="1"/>
      <c r="O347" s="1"/>
      <c r="P347" s="1"/>
      <c r="Q347" s="1"/>
    </row>
    <row r="348" spans="9:17" ht="15" customHeight="1" x14ac:dyDescent="0.25">
      <c r="I348" s="143"/>
      <c r="J348" s="1"/>
      <c r="K348" s="1"/>
      <c r="L348" s="1"/>
      <c r="M348" s="1"/>
      <c r="N348" s="1"/>
      <c r="O348" s="1"/>
      <c r="P348" s="1"/>
      <c r="Q348" s="1"/>
    </row>
    <row r="349" spans="9:17" ht="15" customHeight="1" x14ac:dyDescent="0.25">
      <c r="I349" s="143"/>
      <c r="J349" s="1"/>
      <c r="K349" s="1"/>
      <c r="L349" s="1"/>
      <c r="M349" s="1"/>
      <c r="N349" s="1"/>
      <c r="O349" s="1"/>
      <c r="P349" s="1"/>
      <c r="Q349" s="1"/>
    </row>
    <row r="350" spans="9:17" ht="15" customHeight="1" x14ac:dyDescent="0.25">
      <c r="I350" s="143"/>
      <c r="J350" s="1"/>
      <c r="K350" s="1"/>
      <c r="L350" s="1"/>
      <c r="M350" s="1"/>
      <c r="N350" s="1"/>
      <c r="O350" s="1"/>
      <c r="P350" s="1"/>
      <c r="Q350" s="1"/>
    </row>
    <row r="351" spans="9:17" ht="15" customHeight="1" x14ac:dyDescent="0.25">
      <c r="I351" s="143"/>
      <c r="J351" s="1"/>
      <c r="K351" s="1"/>
      <c r="L351" s="1"/>
      <c r="M351" s="1"/>
      <c r="N351" s="1"/>
      <c r="O351" s="1"/>
      <c r="P351" s="1"/>
      <c r="Q351" s="1"/>
    </row>
    <row r="352" spans="9:17" ht="15" customHeight="1" x14ac:dyDescent="0.25">
      <c r="I352" s="143"/>
      <c r="J352" s="1"/>
      <c r="K352" s="1"/>
      <c r="L352" s="1"/>
      <c r="M352" s="1"/>
      <c r="N352" s="1"/>
      <c r="O352" s="1"/>
      <c r="P352" s="1"/>
      <c r="Q352" s="1"/>
    </row>
    <row r="353" spans="9:17" ht="15" customHeight="1" x14ac:dyDescent="0.25">
      <c r="I353" s="143"/>
      <c r="J353" s="1"/>
      <c r="K353" s="1"/>
      <c r="L353" s="1"/>
      <c r="M353" s="1"/>
      <c r="N353" s="1"/>
      <c r="O353" s="1"/>
      <c r="P353" s="1"/>
      <c r="Q353" s="1"/>
    </row>
    <row r="354" spans="9:17" ht="15" customHeight="1" x14ac:dyDescent="0.25">
      <c r="I354" s="143"/>
      <c r="J354" s="1"/>
      <c r="K354" s="1"/>
      <c r="L354" s="1"/>
      <c r="M354" s="1"/>
      <c r="N354" s="1"/>
      <c r="O354" s="1"/>
      <c r="P354" s="1"/>
      <c r="Q354" s="1"/>
    </row>
    <row r="355" spans="9:17" ht="15" customHeight="1" x14ac:dyDescent="0.25">
      <c r="I355" s="143"/>
      <c r="J355" s="1"/>
      <c r="K355" s="1"/>
      <c r="L355" s="1"/>
      <c r="M355" s="1"/>
      <c r="N355" s="1"/>
      <c r="O355" s="1"/>
      <c r="P355" s="1"/>
      <c r="Q355" s="1"/>
    </row>
    <row r="356" spans="9:17" ht="15" customHeight="1" x14ac:dyDescent="0.25">
      <c r="I356" s="143"/>
      <c r="J356" s="1"/>
      <c r="K356" s="1"/>
      <c r="L356" s="1"/>
      <c r="M356" s="1"/>
      <c r="N356" s="1"/>
      <c r="O356" s="1"/>
      <c r="P356" s="1"/>
      <c r="Q356" s="1"/>
    </row>
    <row r="357" spans="9:17" ht="15" customHeight="1" x14ac:dyDescent="0.25">
      <c r="I357" s="143"/>
      <c r="J357" s="1"/>
      <c r="K357" s="1"/>
      <c r="L357" s="1"/>
      <c r="M357" s="1"/>
      <c r="N357" s="1"/>
      <c r="O357" s="1"/>
      <c r="P357" s="1"/>
      <c r="Q357" s="1"/>
    </row>
    <row r="358" spans="9:17" ht="15" customHeight="1" x14ac:dyDescent="0.25">
      <c r="I358" s="143"/>
      <c r="J358" s="1"/>
      <c r="K358" s="1"/>
      <c r="L358" s="1"/>
      <c r="M358" s="1"/>
      <c r="N358" s="1"/>
      <c r="O358" s="1"/>
      <c r="P358" s="1"/>
      <c r="Q358" s="1"/>
    </row>
    <row r="359" spans="9:17" ht="15" customHeight="1" x14ac:dyDescent="0.25">
      <c r="I359" s="143"/>
      <c r="J359" s="1"/>
      <c r="K359" s="1"/>
      <c r="L359" s="1"/>
      <c r="M359" s="1"/>
      <c r="N359" s="1"/>
      <c r="O359" s="1"/>
      <c r="P359" s="1"/>
      <c r="Q359" s="1"/>
    </row>
    <row r="360" spans="9:17" ht="15" customHeight="1" x14ac:dyDescent="0.25">
      <c r="I360" s="143"/>
      <c r="J360" s="1"/>
      <c r="K360" s="1"/>
      <c r="L360" s="1"/>
      <c r="M360" s="1"/>
      <c r="N360" s="1"/>
      <c r="O360" s="1"/>
      <c r="P360" s="1"/>
      <c r="Q360" s="1"/>
    </row>
    <row r="361" spans="9:17" ht="15" customHeight="1" x14ac:dyDescent="0.25">
      <c r="I361" s="143"/>
      <c r="J361" s="1"/>
      <c r="K361" s="1"/>
      <c r="L361" s="1"/>
      <c r="M361" s="1"/>
      <c r="N361" s="1"/>
      <c r="O361" s="1"/>
      <c r="P361" s="1"/>
      <c r="Q361" s="1"/>
    </row>
    <row r="362" spans="9:17" ht="15" customHeight="1" x14ac:dyDescent="0.25">
      <c r="I362" s="143"/>
      <c r="J362" s="1"/>
      <c r="K362" s="1"/>
      <c r="L362" s="1"/>
      <c r="M362" s="1"/>
      <c r="N362" s="1"/>
      <c r="O362" s="1"/>
      <c r="P362" s="1"/>
      <c r="Q362" s="1"/>
    </row>
    <row r="363" spans="9:17" ht="15" customHeight="1" x14ac:dyDescent="0.25">
      <c r="I363" s="143"/>
      <c r="J363" s="1"/>
      <c r="K363" s="1"/>
      <c r="L363" s="1"/>
      <c r="M363" s="1"/>
      <c r="N363" s="1"/>
      <c r="O363" s="1"/>
      <c r="P363" s="1"/>
      <c r="Q363" s="1"/>
    </row>
    <row r="364" spans="9:17" ht="15" customHeight="1" x14ac:dyDescent="0.25">
      <c r="I364" s="143"/>
      <c r="J364" s="1"/>
      <c r="K364" s="1"/>
      <c r="L364" s="1"/>
      <c r="M364" s="1"/>
      <c r="N364" s="1"/>
      <c r="O364" s="1"/>
      <c r="P364" s="1"/>
      <c r="Q364" s="1"/>
    </row>
    <row r="365" spans="9:17" ht="15" customHeight="1" x14ac:dyDescent="0.25">
      <c r="I365" s="143"/>
      <c r="J365" s="1"/>
      <c r="K365" s="1"/>
      <c r="L365" s="1"/>
      <c r="M365" s="1"/>
      <c r="N365" s="1"/>
      <c r="O365" s="1"/>
      <c r="P365" s="1"/>
      <c r="Q365" s="1"/>
    </row>
    <row r="366" spans="9:17" ht="15" customHeight="1" x14ac:dyDescent="0.25">
      <c r="I366" s="143"/>
      <c r="J366" s="1"/>
      <c r="K366" s="1"/>
      <c r="L366" s="1"/>
      <c r="M366" s="1"/>
      <c r="N366" s="1"/>
      <c r="O366" s="1"/>
      <c r="P366" s="1"/>
      <c r="Q366" s="1"/>
    </row>
    <row r="367" spans="9:17" ht="15" customHeight="1" x14ac:dyDescent="0.25">
      <c r="I367" s="143"/>
      <c r="J367" s="1"/>
      <c r="K367" s="1"/>
      <c r="L367" s="1"/>
      <c r="M367" s="1"/>
      <c r="N367" s="1"/>
      <c r="O367" s="1"/>
      <c r="P367" s="1"/>
      <c r="Q367" s="1"/>
    </row>
    <row r="368" spans="9:17" ht="15" customHeight="1" x14ac:dyDescent="0.25">
      <c r="I368" s="143"/>
      <c r="J368" s="1"/>
      <c r="K368" s="1"/>
      <c r="L368" s="1"/>
      <c r="M368" s="1"/>
      <c r="N368" s="1"/>
      <c r="O368" s="1"/>
      <c r="P368" s="1"/>
      <c r="Q368" s="1"/>
    </row>
    <row r="369" spans="9:17" ht="15" customHeight="1" x14ac:dyDescent="0.25">
      <c r="I369" s="143"/>
      <c r="J369" s="1"/>
      <c r="K369" s="1"/>
      <c r="L369" s="1"/>
      <c r="M369" s="1"/>
      <c r="N369" s="1"/>
      <c r="O369" s="1"/>
      <c r="P369" s="1"/>
      <c r="Q369" s="1"/>
    </row>
    <row r="370" spans="9:17" ht="15" customHeight="1" x14ac:dyDescent="0.25">
      <c r="I370" s="143"/>
      <c r="J370" s="1"/>
      <c r="K370" s="1"/>
      <c r="L370" s="1"/>
      <c r="M370" s="1"/>
      <c r="N370" s="1"/>
      <c r="O370" s="1"/>
      <c r="P370" s="1"/>
      <c r="Q370" s="1"/>
    </row>
    <row r="371" spans="9:17" ht="15" customHeight="1" x14ac:dyDescent="0.25">
      <c r="I371" s="143"/>
      <c r="J371" s="1"/>
      <c r="K371" s="1"/>
      <c r="L371" s="1"/>
      <c r="M371" s="1"/>
      <c r="N371" s="1"/>
      <c r="O371" s="1"/>
      <c r="P371" s="1"/>
      <c r="Q371" s="1"/>
    </row>
    <row r="372" spans="9:17" ht="15" customHeight="1" x14ac:dyDescent="0.25">
      <c r="I372" s="143"/>
      <c r="J372" s="1"/>
      <c r="K372" s="1"/>
      <c r="L372" s="1"/>
      <c r="M372" s="1"/>
      <c r="N372" s="1"/>
      <c r="O372" s="1"/>
      <c r="P372" s="1"/>
      <c r="Q372" s="1"/>
    </row>
    <row r="373" spans="9:17" ht="15" customHeight="1" x14ac:dyDescent="0.25">
      <c r="I373" s="143"/>
      <c r="J373" s="1"/>
      <c r="K373" s="1"/>
      <c r="L373" s="1"/>
      <c r="M373" s="1"/>
      <c r="N373" s="1"/>
      <c r="O373" s="1"/>
      <c r="P373" s="1"/>
      <c r="Q373" s="1"/>
    </row>
    <row r="374" spans="9:17" ht="15" customHeight="1" x14ac:dyDescent="0.25">
      <c r="I374" s="143"/>
      <c r="J374" s="1"/>
      <c r="K374" s="1"/>
      <c r="L374" s="1"/>
      <c r="M374" s="1"/>
      <c r="N374" s="1"/>
      <c r="O374" s="1"/>
      <c r="P374" s="1"/>
      <c r="Q374" s="1"/>
    </row>
    <row r="375" spans="9:17" ht="15" customHeight="1" x14ac:dyDescent="0.25">
      <c r="I375" s="143"/>
      <c r="J375" s="1"/>
      <c r="K375" s="1"/>
      <c r="L375" s="1"/>
      <c r="M375" s="1"/>
      <c r="N375" s="1"/>
      <c r="O375" s="1"/>
      <c r="P375" s="1"/>
      <c r="Q375" s="1"/>
    </row>
    <row r="376" spans="9:17" ht="15" customHeight="1" x14ac:dyDescent="0.25">
      <c r="I376" s="143"/>
      <c r="J376" s="1"/>
      <c r="K376" s="1"/>
      <c r="L376" s="1"/>
      <c r="M376" s="1"/>
      <c r="N376" s="1"/>
      <c r="O376" s="1"/>
      <c r="P376" s="1"/>
      <c r="Q376" s="1"/>
    </row>
    <row r="377" spans="9:17" ht="15" customHeight="1" x14ac:dyDescent="0.25">
      <c r="I377" s="143"/>
      <c r="J377" s="1"/>
      <c r="K377" s="1"/>
      <c r="L377" s="1"/>
      <c r="M377" s="1"/>
      <c r="N377" s="1"/>
      <c r="O377" s="1"/>
      <c r="P377" s="1"/>
      <c r="Q377" s="1"/>
    </row>
    <row r="378" spans="9:17" ht="15" customHeight="1" x14ac:dyDescent="0.25">
      <c r="I378" s="143"/>
      <c r="J378" s="1"/>
      <c r="K378" s="1"/>
      <c r="L378" s="1"/>
      <c r="M378" s="1"/>
      <c r="N378" s="1"/>
      <c r="O378" s="1"/>
      <c r="P378" s="1"/>
      <c r="Q378" s="1"/>
    </row>
    <row r="379" spans="9:17" ht="15" customHeight="1" x14ac:dyDescent="0.25">
      <c r="I379" s="143"/>
      <c r="J379" s="1"/>
      <c r="K379" s="1"/>
      <c r="L379" s="1"/>
      <c r="M379" s="1"/>
      <c r="N379" s="1"/>
      <c r="O379" s="1"/>
      <c r="P379" s="1"/>
      <c r="Q379" s="1"/>
    </row>
    <row r="380" spans="9:17" ht="15" customHeight="1" x14ac:dyDescent="0.25">
      <c r="I380" s="143"/>
      <c r="J380" s="1"/>
      <c r="K380" s="1"/>
      <c r="L380" s="1"/>
      <c r="M380" s="1"/>
      <c r="N380" s="1"/>
      <c r="O380" s="1"/>
      <c r="P380" s="1"/>
      <c r="Q380" s="1"/>
    </row>
    <row r="381" spans="9:17" ht="15" customHeight="1" x14ac:dyDescent="0.25">
      <c r="I381" s="143"/>
      <c r="J381" s="1"/>
      <c r="K381" s="1"/>
      <c r="L381" s="1"/>
      <c r="M381" s="1"/>
      <c r="N381" s="1"/>
      <c r="O381" s="1"/>
      <c r="P381" s="1"/>
      <c r="Q381" s="1"/>
    </row>
    <row r="382" spans="9:17" ht="15" customHeight="1" x14ac:dyDescent="0.25">
      <c r="I382" s="143"/>
      <c r="J382" s="1"/>
      <c r="K382" s="1"/>
      <c r="L382" s="1"/>
      <c r="M382" s="1"/>
      <c r="N382" s="1"/>
      <c r="O382" s="1"/>
      <c r="P382" s="1"/>
      <c r="Q382" s="1"/>
    </row>
    <row r="383" spans="9:17" ht="15" customHeight="1" x14ac:dyDescent="0.25">
      <c r="I383" s="143"/>
      <c r="J383" s="1"/>
      <c r="K383" s="1"/>
      <c r="L383" s="1"/>
      <c r="M383" s="1"/>
      <c r="N383" s="1"/>
      <c r="O383" s="1"/>
      <c r="P383" s="1"/>
      <c r="Q383" s="1"/>
    </row>
    <row r="384" spans="9:17" ht="15" customHeight="1" x14ac:dyDescent="0.25">
      <c r="I384" s="143"/>
      <c r="J384" s="1"/>
      <c r="K384" s="1"/>
      <c r="L384" s="1"/>
      <c r="M384" s="1"/>
      <c r="N384" s="1"/>
      <c r="O384" s="1"/>
      <c r="P384" s="1"/>
      <c r="Q384" s="1"/>
    </row>
    <row r="385" spans="9:17" ht="15" customHeight="1" x14ac:dyDescent="0.25">
      <c r="I385" s="143"/>
      <c r="J385" s="1"/>
      <c r="K385" s="1"/>
      <c r="L385" s="1"/>
      <c r="M385" s="1"/>
      <c r="N385" s="1"/>
      <c r="O385" s="1"/>
      <c r="P385" s="1"/>
      <c r="Q385" s="1"/>
    </row>
    <row r="386" spans="9:17" ht="15" customHeight="1" x14ac:dyDescent="0.25">
      <c r="I386" s="143"/>
      <c r="J386" s="1"/>
      <c r="K386" s="1"/>
      <c r="L386" s="1"/>
      <c r="M386" s="1"/>
      <c r="N386" s="1"/>
      <c r="O386" s="1"/>
      <c r="P386" s="1"/>
      <c r="Q386" s="1"/>
    </row>
    <row r="387" spans="9:17" ht="15" customHeight="1" x14ac:dyDescent="0.25">
      <c r="I387" s="143"/>
      <c r="J387" s="1"/>
      <c r="K387" s="1"/>
      <c r="L387" s="1"/>
      <c r="M387" s="1"/>
      <c r="N387" s="1"/>
      <c r="O387" s="1"/>
      <c r="P387" s="1"/>
      <c r="Q387" s="1"/>
    </row>
    <row r="388" spans="9:17" ht="15" customHeight="1" x14ac:dyDescent="0.25">
      <c r="I388" s="143"/>
      <c r="J388" s="1"/>
      <c r="K388" s="1"/>
      <c r="L388" s="1"/>
      <c r="M388" s="1"/>
      <c r="N388" s="1"/>
      <c r="O388" s="1"/>
      <c r="P388" s="1"/>
      <c r="Q388" s="1"/>
    </row>
    <row r="389" spans="9:17" ht="15" customHeight="1" x14ac:dyDescent="0.25">
      <c r="I389" s="143"/>
      <c r="J389" s="1"/>
      <c r="K389" s="1"/>
      <c r="L389" s="1"/>
      <c r="M389" s="1"/>
      <c r="N389" s="1"/>
      <c r="O389" s="1"/>
      <c r="P389" s="1"/>
      <c r="Q389" s="1"/>
    </row>
    <row r="390" spans="9:17" ht="15" customHeight="1" x14ac:dyDescent="0.25">
      <c r="I390" s="143"/>
      <c r="J390" s="1"/>
      <c r="K390" s="1"/>
      <c r="L390" s="1"/>
      <c r="M390" s="1"/>
      <c r="N390" s="1"/>
      <c r="O390" s="1"/>
      <c r="P390" s="1"/>
      <c r="Q390" s="1"/>
    </row>
    <row r="391" spans="9:17" ht="15" customHeight="1" x14ac:dyDescent="0.25">
      <c r="I391" s="143"/>
      <c r="J391" s="1"/>
      <c r="K391" s="1"/>
      <c r="L391" s="1"/>
      <c r="M391" s="1"/>
      <c r="N391" s="1"/>
      <c r="O391" s="1"/>
      <c r="P391" s="1"/>
      <c r="Q391" s="1"/>
    </row>
    <row r="392" spans="9:17" ht="15" customHeight="1" x14ac:dyDescent="0.25">
      <c r="I392" s="143"/>
      <c r="J392" s="1"/>
      <c r="K392" s="1"/>
      <c r="L392" s="1"/>
      <c r="M392" s="1"/>
      <c r="N392" s="1"/>
      <c r="O392" s="1"/>
      <c r="P392" s="1"/>
      <c r="Q392" s="1"/>
    </row>
    <row r="393" spans="9:17" ht="15" customHeight="1" x14ac:dyDescent="0.25">
      <c r="I393" s="143"/>
      <c r="J393" s="1"/>
      <c r="K393" s="1"/>
      <c r="L393" s="1"/>
      <c r="M393" s="1"/>
      <c r="N393" s="1"/>
      <c r="O393" s="1"/>
      <c r="P393" s="1"/>
      <c r="Q393" s="1"/>
    </row>
    <row r="394" spans="9:17" ht="15" customHeight="1" x14ac:dyDescent="0.25">
      <c r="I394" s="143"/>
      <c r="J394" s="1"/>
      <c r="K394" s="1"/>
      <c r="L394" s="1"/>
      <c r="M394" s="1"/>
      <c r="N394" s="1"/>
      <c r="O394" s="1"/>
      <c r="P394" s="1"/>
      <c r="Q394" s="1"/>
    </row>
    <row r="395" spans="9:17" ht="15" customHeight="1" x14ac:dyDescent="0.25">
      <c r="I395" s="143"/>
      <c r="J395" s="1"/>
      <c r="K395" s="1"/>
      <c r="L395" s="1"/>
      <c r="M395" s="1"/>
      <c r="N395" s="1"/>
      <c r="O395" s="1"/>
      <c r="P395" s="1"/>
      <c r="Q395" s="1"/>
    </row>
    <row r="396" spans="9:17" ht="15" customHeight="1" x14ac:dyDescent="0.25">
      <c r="I396" s="143"/>
      <c r="J396" s="1"/>
      <c r="K396" s="1"/>
      <c r="L396" s="1"/>
      <c r="M396" s="1"/>
      <c r="N396" s="1"/>
      <c r="O396" s="1"/>
      <c r="P396" s="1"/>
      <c r="Q396" s="1"/>
    </row>
    <row r="397" spans="9:17" ht="15" customHeight="1" x14ac:dyDescent="0.25">
      <c r="I397" s="143"/>
      <c r="J397" s="1"/>
      <c r="K397" s="1"/>
      <c r="L397" s="1"/>
      <c r="M397" s="1"/>
      <c r="N397" s="1"/>
      <c r="O397" s="1"/>
      <c r="P397" s="1"/>
      <c r="Q397" s="1"/>
    </row>
    <row r="398" spans="9:17" ht="15" customHeight="1" x14ac:dyDescent="0.25">
      <c r="I398" s="143"/>
      <c r="J398" s="1"/>
      <c r="K398" s="1"/>
      <c r="L398" s="1"/>
      <c r="M398" s="1"/>
      <c r="N398" s="1"/>
      <c r="O398" s="1"/>
      <c r="P398" s="1"/>
      <c r="Q398" s="1"/>
    </row>
    <row r="399" spans="9:17" ht="15" customHeight="1" x14ac:dyDescent="0.25">
      <c r="I399" s="143"/>
      <c r="J399" s="1"/>
      <c r="K399" s="1"/>
      <c r="L399" s="1"/>
      <c r="M399" s="1"/>
      <c r="N399" s="1"/>
      <c r="O399" s="1"/>
      <c r="P399" s="1"/>
      <c r="Q399" s="1"/>
    </row>
    <row r="400" spans="9:17" ht="15" customHeight="1" x14ac:dyDescent="0.25">
      <c r="I400" s="143"/>
      <c r="J400" s="1"/>
      <c r="K400" s="1"/>
      <c r="L400" s="1"/>
      <c r="M400" s="1"/>
      <c r="N400" s="1"/>
      <c r="O400" s="1"/>
      <c r="P400" s="1"/>
      <c r="Q400" s="1"/>
    </row>
    <row r="401" spans="9:17" ht="15" customHeight="1" x14ac:dyDescent="0.25">
      <c r="I401" s="143"/>
      <c r="J401" s="1"/>
      <c r="K401" s="1"/>
      <c r="L401" s="1"/>
      <c r="M401" s="1"/>
      <c r="N401" s="1"/>
      <c r="O401" s="1"/>
      <c r="P401" s="1"/>
      <c r="Q401" s="1"/>
    </row>
    <row r="402" spans="9:17" ht="15" customHeight="1" x14ac:dyDescent="0.25">
      <c r="I402" s="143"/>
      <c r="J402" s="1"/>
      <c r="K402" s="1"/>
      <c r="L402" s="1"/>
      <c r="M402" s="1"/>
      <c r="N402" s="1"/>
      <c r="O402" s="1"/>
      <c r="P402" s="1"/>
      <c r="Q402" s="1"/>
    </row>
    <row r="403" spans="9:17" ht="15" customHeight="1" x14ac:dyDescent="0.25">
      <c r="I403" s="143"/>
      <c r="J403" s="1"/>
      <c r="K403" s="1"/>
      <c r="L403" s="1"/>
      <c r="M403" s="1"/>
      <c r="N403" s="1"/>
      <c r="O403" s="1"/>
      <c r="P403" s="1"/>
      <c r="Q403" s="1"/>
    </row>
    <row r="404" spans="9:17" ht="15" customHeight="1" x14ac:dyDescent="0.25">
      <c r="I404" s="143"/>
      <c r="J404" s="1"/>
      <c r="K404" s="1"/>
      <c r="L404" s="1"/>
      <c r="M404" s="1"/>
      <c r="N404" s="1"/>
      <c r="O404" s="1"/>
      <c r="P404" s="1"/>
      <c r="Q404" s="1"/>
    </row>
    <row r="405" spans="9:17" ht="15" customHeight="1" x14ac:dyDescent="0.25">
      <c r="I405" s="143"/>
      <c r="J405" s="1"/>
      <c r="K405" s="1"/>
      <c r="L405" s="1"/>
      <c r="M405" s="1"/>
      <c r="N405" s="1"/>
      <c r="O405" s="1"/>
      <c r="P405" s="1"/>
      <c r="Q405" s="1"/>
    </row>
    <row r="406" spans="9:17" ht="15" customHeight="1" x14ac:dyDescent="0.25">
      <c r="I406" s="143"/>
      <c r="J406" s="1"/>
      <c r="K406" s="1"/>
      <c r="L406" s="1"/>
      <c r="M406" s="1"/>
      <c r="N406" s="1"/>
      <c r="O406" s="1"/>
      <c r="P406" s="1"/>
      <c r="Q406" s="1"/>
    </row>
    <row r="407" spans="9:17" ht="15" customHeight="1" x14ac:dyDescent="0.25">
      <c r="I407" s="143"/>
      <c r="J407" s="1"/>
      <c r="K407" s="1"/>
      <c r="L407" s="1"/>
      <c r="M407" s="1"/>
      <c r="N407" s="1"/>
      <c r="O407" s="1"/>
      <c r="P407" s="1"/>
      <c r="Q407" s="1"/>
    </row>
    <row r="408" spans="9:17" ht="15" customHeight="1" x14ac:dyDescent="0.25">
      <c r="I408" s="143"/>
      <c r="J408" s="1"/>
      <c r="K408" s="1"/>
      <c r="L408" s="1"/>
      <c r="M408" s="1"/>
      <c r="N408" s="1"/>
      <c r="O408" s="1"/>
      <c r="P408" s="1"/>
      <c r="Q408" s="1"/>
    </row>
    <row r="409" spans="9:17" ht="15" customHeight="1" x14ac:dyDescent="0.25">
      <c r="I409" s="143"/>
      <c r="J409" s="1"/>
      <c r="K409" s="1"/>
      <c r="L409" s="1"/>
      <c r="M409" s="1"/>
      <c r="N409" s="1"/>
      <c r="O409" s="1"/>
      <c r="P409" s="1"/>
      <c r="Q409" s="1"/>
    </row>
    <row r="410" spans="9:17" ht="15" customHeight="1" x14ac:dyDescent="0.25">
      <c r="I410" s="143"/>
      <c r="J410" s="1"/>
      <c r="K410" s="1"/>
      <c r="L410" s="1"/>
      <c r="M410" s="1"/>
      <c r="N410" s="1"/>
      <c r="O410" s="1"/>
      <c r="P410" s="1"/>
      <c r="Q410" s="1"/>
    </row>
    <row r="411" spans="9:17" ht="15" customHeight="1" x14ac:dyDescent="0.25">
      <c r="I411" s="143"/>
      <c r="J411" s="1"/>
      <c r="K411" s="1"/>
      <c r="L411" s="1"/>
      <c r="M411" s="1"/>
      <c r="N411" s="1"/>
      <c r="O411" s="1"/>
      <c r="P411" s="1"/>
      <c r="Q411" s="1"/>
    </row>
    <row r="412" spans="9:17" ht="15" customHeight="1" x14ac:dyDescent="0.25">
      <c r="I412" s="143"/>
      <c r="J412" s="1"/>
      <c r="K412" s="1"/>
      <c r="L412" s="1"/>
      <c r="M412" s="1"/>
      <c r="N412" s="1"/>
      <c r="O412" s="1"/>
      <c r="P412" s="1"/>
      <c r="Q412" s="1"/>
    </row>
    <row r="413" spans="9:17" ht="15" customHeight="1" x14ac:dyDescent="0.25">
      <c r="I413" s="143"/>
      <c r="J413" s="1"/>
      <c r="K413" s="1"/>
      <c r="L413" s="1"/>
      <c r="M413" s="1"/>
      <c r="N413" s="1"/>
      <c r="O413" s="1"/>
      <c r="P413" s="1"/>
      <c r="Q413" s="1"/>
    </row>
    <row r="414" spans="9:17" ht="15" customHeight="1" x14ac:dyDescent="0.25">
      <c r="I414" s="143"/>
      <c r="J414" s="1"/>
      <c r="K414" s="1"/>
      <c r="L414" s="1"/>
      <c r="M414" s="1"/>
      <c r="N414" s="1"/>
      <c r="O414" s="1"/>
      <c r="P414" s="1"/>
      <c r="Q414" s="1"/>
    </row>
    <row r="415" spans="9:17" ht="15" customHeight="1" x14ac:dyDescent="0.25">
      <c r="I415" s="143"/>
      <c r="J415" s="1"/>
      <c r="K415" s="1"/>
      <c r="L415" s="1"/>
      <c r="M415" s="1"/>
      <c r="N415" s="1"/>
      <c r="O415" s="1"/>
      <c r="P415" s="1"/>
      <c r="Q415" s="1"/>
    </row>
    <row r="416" spans="9:17" ht="15" customHeight="1" x14ac:dyDescent="0.25">
      <c r="I416" s="143"/>
      <c r="J416" s="1"/>
      <c r="K416" s="1"/>
      <c r="L416" s="1"/>
      <c r="M416" s="1"/>
      <c r="N416" s="1"/>
      <c r="O416" s="1"/>
      <c r="P416" s="1"/>
      <c r="Q416" s="1"/>
    </row>
    <row r="417" spans="9:17" ht="15" customHeight="1" x14ac:dyDescent="0.25">
      <c r="I417" s="143"/>
      <c r="J417" s="1"/>
      <c r="K417" s="1"/>
      <c r="L417" s="1"/>
      <c r="M417" s="1"/>
      <c r="N417" s="1"/>
      <c r="O417" s="1"/>
      <c r="P417" s="1"/>
      <c r="Q417" s="1"/>
    </row>
    <row r="418" spans="9:17" ht="15" customHeight="1" x14ac:dyDescent="0.25">
      <c r="I418" s="143"/>
      <c r="J418" s="1"/>
      <c r="K418" s="1"/>
      <c r="L418" s="1"/>
      <c r="M418" s="1"/>
      <c r="N418" s="1"/>
      <c r="O418" s="1"/>
      <c r="P418" s="1"/>
      <c r="Q418" s="1"/>
    </row>
    <row r="419" spans="9:17" ht="15" customHeight="1" x14ac:dyDescent="0.25">
      <c r="I419" s="143"/>
      <c r="J419" s="1"/>
      <c r="K419" s="1"/>
      <c r="L419" s="1"/>
      <c r="M419" s="1"/>
      <c r="N419" s="1"/>
      <c r="O419" s="1"/>
      <c r="P419" s="1"/>
      <c r="Q419" s="1"/>
    </row>
    <row r="420" spans="9:17" ht="15" customHeight="1" x14ac:dyDescent="0.25">
      <c r="I420" s="143"/>
      <c r="J420" s="1"/>
      <c r="K420" s="1"/>
      <c r="L420" s="1"/>
      <c r="M420" s="1"/>
      <c r="N420" s="1"/>
      <c r="O420" s="1"/>
      <c r="P420" s="1"/>
      <c r="Q420" s="1"/>
    </row>
    <row r="421" spans="9:17" ht="15" customHeight="1" x14ac:dyDescent="0.25">
      <c r="I421" s="143"/>
      <c r="J421" s="1"/>
      <c r="K421" s="1"/>
      <c r="L421" s="1"/>
      <c r="M421" s="1"/>
      <c r="N421" s="1"/>
      <c r="O421" s="1"/>
      <c r="P421" s="1"/>
      <c r="Q421" s="1"/>
    </row>
    <row r="422" spans="9:17" ht="15" customHeight="1" x14ac:dyDescent="0.25">
      <c r="I422" s="143"/>
      <c r="J422" s="1"/>
      <c r="K422" s="1"/>
      <c r="L422" s="1"/>
      <c r="M422" s="1"/>
      <c r="N422" s="1"/>
      <c r="O422" s="1"/>
      <c r="P422" s="1"/>
      <c r="Q422" s="1"/>
    </row>
    <row r="423" spans="9:17" ht="15" customHeight="1" x14ac:dyDescent="0.25">
      <c r="I423" s="143"/>
      <c r="J423" s="1"/>
      <c r="K423" s="1"/>
      <c r="L423" s="1"/>
      <c r="M423" s="1"/>
      <c r="N423" s="1"/>
      <c r="O423" s="1"/>
      <c r="P423" s="1"/>
      <c r="Q423" s="1"/>
    </row>
    <row r="424" spans="9:17" ht="15" customHeight="1" x14ac:dyDescent="0.25">
      <c r="I424" s="143"/>
      <c r="J424" s="1"/>
      <c r="K424" s="1"/>
      <c r="L424" s="1"/>
      <c r="M424" s="1"/>
      <c r="N424" s="1"/>
      <c r="O424" s="1"/>
      <c r="P424" s="1"/>
      <c r="Q424" s="1"/>
    </row>
    <row r="425" spans="9:17" ht="15" customHeight="1" x14ac:dyDescent="0.25">
      <c r="I425" s="143"/>
      <c r="J425" s="1"/>
      <c r="K425" s="1"/>
      <c r="L425" s="1"/>
      <c r="M425" s="1"/>
      <c r="N425" s="1"/>
      <c r="O425" s="1"/>
      <c r="P425" s="1"/>
      <c r="Q425" s="1"/>
    </row>
    <row r="426" spans="9:17" ht="15" customHeight="1" x14ac:dyDescent="0.25">
      <c r="I426" s="143"/>
      <c r="J426" s="1"/>
      <c r="K426" s="1"/>
      <c r="L426" s="1"/>
      <c r="M426" s="1"/>
      <c r="N426" s="1"/>
      <c r="O426" s="1"/>
      <c r="P426" s="1"/>
      <c r="Q426" s="1"/>
    </row>
    <row r="427" spans="9:17" ht="15" customHeight="1" x14ac:dyDescent="0.25">
      <c r="I427" s="143"/>
      <c r="J427" s="1"/>
      <c r="K427" s="1"/>
      <c r="L427" s="1"/>
      <c r="M427" s="1"/>
      <c r="N427" s="1"/>
      <c r="O427" s="1"/>
      <c r="P427" s="1"/>
      <c r="Q427" s="1"/>
    </row>
    <row r="428" spans="9:17" ht="15" customHeight="1" x14ac:dyDescent="0.25">
      <c r="I428" s="143"/>
      <c r="J428" s="1"/>
      <c r="K428" s="1"/>
      <c r="L428" s="1"/>
      <c r="M428" s="1"/>
      <c r="N428" s="1"/>
      <c r="O428" s="1"/>
      <c r="P428" s="1"/>
      <c r="Q428" s="1"/>
    </row>
    <row r="429" spans="9:17" ht="15" customHeight="1" x14ac:dyDescent="0.25">
      <c r="I429" s="143"/>
      <c r="J429" s="1"/>
      <c r="K429" s="1"/>
      <c r="L429" s="1"/>
      <c r="M429" s="1"/>
      <c r="N429" s="1"/>
      <c r="O429" s="1"/>
      <c r="P429" s="1"/>
      <c r="Q429" s="1"/>
    </row>
    <row r="430" spans="9:17" ht="15" customHeight="1" x14ac:dyDescent="0.25">
      <c r="I430" s="143"/>
      <c r="J430" s="1"/>
      <c r="K430" s="1"/>
      <c r="L430" s="1"/>
      <c r="M430" s="1"/>
      <c r="N430" s="1"/>
      <c r="O430" s="1"/>
      <c r="P430" s="1"/>
      <c r="Q430" s="1"/>
    </row>
    <row r="431" spans="9:17" ht="15" customHeight="1" x14ac:dyDescent="0.25">
      <c r="I431" s="143"/>
      <c r="J431" s="1"/>
      <c r="K431" s="1"/>
      <c r="L431" s="1"/>
      <c r="M431" s="1"/>
      <c r="N431" s="1"/>
      <c r="O431" s="1"/>
      <c r="P431" s="1"/>
      <c r="Q431" s="1"/>
    </row>
    <row r="432" spans="9:17" ht="15" customHeight="1" x14ac:dyDescent="0.25">
      <c r="I432" s="143"/>
      <c r="J432" s="1"/>
      <c r="K432" s="1"/>
      <c r="L432" s="1"/>
      <c r="M432" s="1"/>
      <c r="N432" s="1"/>
      <c r="O432" s="1"/>
      <c r="P432" s="1"/>
      <c r="Q432" s="1"/>
    </row>
    <row r="433" spans="9:17" ht="15" customHeight="1" x14ac:dyDescent="0.25">
      <c r="I433" s="143"/>
      <c r="J433" s="1"/>
      <c r="K433" s="1"/>
      <c r="L433" s="1"/>
      <c r="M433" s="1"/>
      <c r="N433" s="1"/>
      <c r="O433" s="1"/>
      <c r="P433" s="1"/>
      <c r="Q433" s="1"/>
    </row>
    <row r="434" spans="9:17" ht="15" customHeight="1" x14ac:dyDescent="0.25">
      <c r="I434" s="143"/>
      <c r="J434" s="1"/>
      <c r="K434" s="1"/>
      <c r="L434" s="1"/>
      <c r="M434" s="1"/>
      <c r="N434" s="1"/>
      <c r="O434" s="1"/>
      <c r="P434" s="1"/>
      <c r="Q434" s="1"/>
    </row>
    <row r="435" spans="9:17" ht="15" customHeight="1" x14ac:dyDescent="0.25">
      <c r="I435" s="143"/>
      <c r="J435" s="1"/>
      <c r="K435" s="1"/>
      <c r="L435" s="1"/>
      <c r="M435" s="1"/>
      <c r="N435" s="1"/>
      <c r="O435" s="1"/>
      <c r="P435" s="1"/>
      <c r="Q435" s="1"/>
    </row>
    <row r="436" spans="9:17" ht="15" customHeight="1" x14ac:dyDescent="0.25">
      <c r="I436" s="143"/>
      <c r="J436" s="1"/>
      <c r="K436" s="1"/>
      <c r="L436" s="1"/>
      <c r="M436" s="1"/>
      <c r="N436" s="1"/>
      <c r="O436" s="1"/>
      <c r="P436" s="1"/>
      <c r="Q436" s="1"/>
    </row>
    <row r="437" spans="9:17" ht="15" customHeight="1" x14ac:dyDescent="0.25">
      <c r="I437" s="143"/>
      <c r="J437" s="1"/>
      <c r="K437" s="1"/>
      <c r="L437" s="1"/>
      <c r="M437" s="1"/>
      <c r="N437" s="1"/>
      <c r="O437" s="1"/>
      <c r="P437" s="1"/>
      <c r="Q437" s="1"/>
    </row>
    <row r="438" spans="9:17" ht="15" customHeight="1" x14ac:dyDescent="0.25">
      <c r="I438" s="143"/>
      <c r="J438" s="1"/>
      <c r="K438" s="1"/>
      <c r="L438" s="1"/>
      <c r="M438" s="1"/>
      <c r="N438" s="1"/>
      <c r="O438" s="1"/>
      <c r="P438" s="1"/>
      <c r="Q438" s="1"/>
    </row>
    <row r="439" spans="9:17" ht="15" customHeight="1" x14ac:dyDescent="0.25">
      <c r="I439" s="143"/>
      <c r="J439" s="1"/>
      <c r="K439" s="1"/>
      <c r="L439" s="1"/>
      <c r="M439" s="1"/>
      <c r="N439" s="1"/>
      <c r="O439" s="1"/>
      <c r="P439" s="1"/>
      <c r="Q439" s="1"/>
    </row>
    <row r="440" spans="9:17" ht="15" customHeight="1" x14ac:dyDescent="0.25">
      <c r="I440" s="143"/>
      <c r="J440" s="1"/>
      <c r="K440" s="1"/>
      <c r="L440" s="1"/>
      <c r="M440" s="1"/>
      <c r="N440" s="1"/>
      <c r="O440" s="1"/>
      <c r="P440" s="1"/>
      <c r="Q440" s="1"/>
    </row>
    <row r="441" spans="9:17" ht="15" customHeight="1" x14ac:dyDescent="0.25">
      <c r="I441" s="143"/>
      <c r="J441" s="1"/>
      <c r="K441" s="1"/>
      <c r="L441" s="1"/>
      <c r="M441" s="1"/>
      <c r="N441" s="1"/>
      <c r="O441" s="1"/>
      <c r="P441" s="1"/>
      <c r="Q441" s="1"/>
    </row>
    <row r="442" spans="9:17" ht="15" customHeight="1" x14ac:dyDescent="0.25">
      <c r="I442" s="143"/>
      <c r="J442" s="1"/>
      <c r="K442" s="1"/>
      <c r="L442" s="1"/>
      <c r="M442" s="1"/>
      <c r="N442" s="1"/>
      <c r="O442" s="1"/>
      <c r="P442" s="1"/>
      <c r="Q442" s="1"/>
    </row>
    <row r="443" spans="9:17" ht="15" customHeight="1" x14ac:dyDescent="0.25">
      <c r="I443" s="143"/>
      <c r="J443" s="1"/>
      <c r="K443" s="1"/>
      <c r="L443" s="1"/>
      <c r="M443" s="1"/>
      <c r="N443" s="1"/>
      <c r="O443" s="1"/>
      <c r="P443" s="1"/>
      <c r="Q443" s="1"/>
    </row>
    <row r="444" spans="9:17" ht="15" customHeight="1" x14ac:dyDescent="0.25">
      <c r="I444" s="143"/>
      <c r="J444" s="1"/>
      <c r="K444" s="1"/>
      <c r="L444" s="1"/>
      <c r="M444" s="1"/>
      <c r="N444" s="1"/>
      <c r="O444" s="1"/>
      <c r="P444" s="1"/>
      <c r="Q444" s="1"/>
    </row>
    <row r="445" spans="9:17" ht="15" customHeight="1" x14ac:dyDescent="0.25">
      <c r="I445" s="143"/>
      <c r="J445" s="1"/>
      <c r="K445" s="1"/>
      <c r="L445" s="1"/>
      <c r="M445" s="1"/>
      <c r="N445" s="1"/>
      <c r="O445" s="1"/>
      <c r="P445" s="1"/>
      <c r="Q445" s="1"/>
    </row>
    <row r="446" spans="9:17" ht="15" customHeight="1" x14ac:dyDescent="0.25">
      <c r="I446" s="143"/>
      <c r="J446" s="1"/>
      <c r="K446" s="1"/>
      <c r="L446" s="1"/>
      <c r="M446" s="1"/>
      <c r="N446" s="1"/>
      <c r="O446" s="1"/>
      <c r="P446" s="1"/>
      <c r="Q446" s="1"/>
    </row>
    <row r="447" spans="9:17" ht="15" customHeight="1" x14ac:dyDescent="0.25">
      <c r="I447" s="143"/>
      <c r="J447" s="1"/>
      <c r="K447" s="1"/>
      <c r="L447" s="1"/>
      <c r="M447" s="1"/>
      <c r="N447" s="1"/>
      <c r="O447" s="1"/>
      <c r="P447" s="1"/>
      <c r="Q447" s="1"/>
    </row>
    <row r="448" spans="9:17" ht="15" customHeight="1" x14ac:dyDescent="0.25">
      <c r="I448" s="143"/>
      <c r="J448" s="1"/>
      <c r="K448" s="1"/>
      <c r="L448" s="1"/>
      <c r="M448" s="1"/>
      <c r="N448" s="1"/>
      <c r="O448" s="1"/>
      <c r="P448" s="1"/>
      <c r="Q448" s="1"/>
    </row>
    <row r="449" spans="9:17" ht="15" customHeight="1" x14ac:dyDescent="0.25">
      <c r="I449" s="143"/>
      <c r="J449" s="1"/>
      <c r="K449" s="1"/>
      <c r="L449" s="1"/>
      <c r="M449" s="1"/>
      <c r="N449" s="1"/>
      <c r="O449" s="1"/>
      <c r="P449" s="1"/>
      <c r="Q449" s="1"/>
    </row>
    <row r="450" spans="9:17" ht="15" customHeight="1" x14ac:dyDescent="0.25">
      <c r="I450" s="143"/>
      <c r="J450" s="1"/>
      <c r="K450" s="1"/>
      <c r="L450" s="1"/>
      <c r="M450" s="1"/>
      <c r="N450" s="1"/>
      <c r="O450" s="1"/>
      <c r="P450" s="1"/>
      <c r="Q450" s="1"/>
    </row>
    <row r="451" spans="9:17" ht="15" customHeight="1" x14ac:dyDescent="0.25">
      <c r="I451" s="143"/>
      <c r="J451" s="1"/>
      <c r="K451" s="1"/>
      <c r="L451" s="1"/>
      <c r="M451" s="1"/>
      <c r="N451" s="1"/>
      <c r="O451" s="1"/>
      <c r="P451" s="1"/>
      <c r="Q451" s="1"/>
    </row>
    <row r="452" spans="9:17" ht="15" customHeight="1" x14ac:dyDescent="0.25">
      <c r="I452" s="143"/>
      <c r="J452" s="1"/>
      <c r="K452" s="1"/>
      <c r="L452" s="1"/>
      <c r="M452" s="1"/>
      <c r="N452" s="1"/>
      <c r="O452" s="1"/>
      <c r="P452" s="1"/>
      <c r="Q452" s="1"/>
    </row>
    <row r="453" spans="9:17" ht="15" customHeight="1" x14ac:dyDescent="0.25">
      <c r="I453" s="143"/>
      <c r="J453" s="1"/>
      <c r="K453" s="1"/>
      <c r="L453" s="1"/>
      <c r="M453" s="1"/>
      <c r="N453" s="1"/>
      <c r="O453" s="1"/>
      <c r="P453" s="1"/>
      <c r="Q453" s="1"/>
    </row>
    <row r="454" spans="9:17" ht="15" customHeight="1" x14ac:dyDescent="0.25">
      <c r="I454" s="143"/>
      <c r="J454" s="1"/>
      <c r="K454" s="1"/>
      <c r="L454" s="1"/>
      <c r="M454" s="1"/>
      <c r="N454" s="1"/>
      <c r="O454" s="1"/>
      <c r="P454" s="1"/>
      <c r="Q454" s="1"/>
    </row>
    <row r="455" spans="9:17" ht="15" customHeight="1" x14ac:dyDescent="0.25">
      <c r="I455" s="143"/>
      <c r="J455" s="1"/>
      <c r="K455" s="1"/>
      <c r="L455" s="1"/>
      <c r="M455" s="1"/>
      <c r="N455" s="1"/>
      <c r="O455" s="1"/>
      <c r="P455" s="1"/>
      <c r="Q455" s="1"/>
    </row>
    <row r="456" spans="9:17" ht="15" customHeight="1" x14ac:dyDescent="0.25">
      <c r="I456" s="143"/>
      <c r="J456" s="1"/>
      <c r="K456" s="1"/>
      <c r="L456" s="1"/>
      <c r="M456" s="1"/>
      <c r="N456" s="1"/>
      <c r="O456" s="1"/>
      <c r="P456" s="1"/>
      <c r="Q456" s="1"/>
    </row>
    <row r="457" spans="9:17" ht="15" customHeight="1" x14ac:dyDescent="0.25">
      <c r="I457" s="143"/>
      <c r="J457" s="1"/>
      <c r="K457" s="1"/>
      <c r="L457" s="1"/>
      <c r="M457" s="1"/>
      <c r="N457" s="1"/>
      <c r="O457" s="1"/>
      <c r="P457" s="1"/>
      <c r="Q457" s="1"/>
    </row>
    <row r="458" spans="9:17" ht="15" customHeight="1" x14ac:dyDescent="0.25">
      <c r="I458" s="143"/>
      <c r="J458" s="1"/>
      <c r="K458" s="1"/>
      <c r="L458" s="1"/>
      <c r="M458" s="1"/>
      <c r="N458" s="1"/>
      <c r="O458" s="1"/>
      <c r="P458" s="1"/>
      <c r="Q458" s="1"/>
    </row>
    <row r="459" spans="9:17" ht="15" customHeight="1" x14ac:dyDescent="0.25">
      <c r="I459" s="143"/>
      <c r="J459" s="1"/>
      <c r="K459" s="1"/>
      <c r="L459" s="1"/>
      <c r="M459" s="1"/>
      <c r="N459" s="1"/>
      <c r="O459" s="1"/>
      <c r="P459" s="1"/>
      <c r="Q459" s="1"/>
    </row>
    <row r="460" spans="9:17" ht="15" customHeight="1" x14ac:dyDescent="0.25">
      <c r="I460" s="143"/>
      <c r="J460" s="1"/>
      <c r="K460" s="1"/>
      <c r="L460" s="1"/>
      <c r="M460" s="1"/>
      <c r="N460" s="1"/>
      <c r="O460" s="1"/>
      <c r="P460" s="1"/>
      <c r="Q460" s="1"/>
    </row>
    <row r="461" spans="9:17" ht="15" customHeight="1" x14ac:dyDescent="0.25">
      <c r="I461" s="143"/>
      <c r="J461" s="1"/>
      <c r="K461" s="1"/>
      <c r="L461" s="1"/>
      <c r="M461" s="1"/>
      <c r="N461" s="1"/>
      <c r="O461" s="1"/>
      <c r="P461" s="1"/>
      <c r="Q461" s="1"/>
    </row>
    <row r="462" spans="9:17" ht="15" customHeight="1" x14ac:dyDescent="0.25">
      <c r="I462" s="143"/>
      <c r="J462" s="1"/>
      <c r="K462" s="1"/>
      <c r="L462" s="1"/>
      <c r="M462" s="1"/>
      <c r="N462" s="1"/>
      <c r="O462" s="1"/>
      <c r="P462" s="1"/>
      <c r="Q462" s="1"/>
    </row>
    <row r="463" spans="9:17" ht="15" customHeight="1" x14ac:dyDescent="0.25">
      <c r="I463" s="143"/>
      <c r="J463" s="1"/>
      <c r="K463" s="1"/>
      <c r="L463" s="1"/>
      <c r="M463" s="1"/>
      <c r="N463" s="1"/>
      <c r="O463" s="1"/>
      <c r="P463" s="1"/>
      <c r="Q463" s="1"/>
    </row>
    <row r="464" spans="9:17" ht="15" customHeight="1" x14ac:dyDescent="0.25">
      <c r="I464" s="143"/>
      <c r="J464" s="1"/>
      <c r="K464" s="1"/>
      <c r="L464" s="1"/>
      <c r="M464" s="1"/>
      <c r="N464" s="1"/>
      <c r="O464" s="1"/>
      <c r="P464" s="1"/>
      <c r="Q464" s="1"/>
    </row>
    <row r="465" spans="9:17" ht="15" customHeight="1" x14ac:dyDescent="0.25">
      <c r="I465" s="143"/>
      <c r="J465" s="1"/>
      <c r="K465" s="1"/>
      <c r="L465" s="1"/>
      <c r="M465" s="1"/>
      <c r="N465" s="1"/>
      <c r="O465" s="1"/>
      <c r="P465" s="1"/>
      <c r="Q465" s="1"/>
    </row>
    <row r="466" spans="9:17" ht="15" customHeight="1" x14ac:dyDescent="0.25">
      <c r="I466" s="143"/>
      <c r="J466" s="1"/>
      <c r="K466" s="1"/>
      <c r="L466" s="1"/>
      <c r="M466" s="1"/>
      <c r="N466" s="1"/>
      <c r="O466" s="1"/>
      <c r="P466" s="1"/>
      <c r="Q466" s="1"/>
    </row>
    <row r="467" spans="9:17" ht="15" customHeight="1" x14ac:dyDescent="0.25">
      <c r="I467" s="143"/>
      <c r="J467" s="1"/>
      <c r="K467" s="1"/>
      <c r="L467" s="1"/>
      <c r="M467" s="1"/>
      <c r="N467" s="1"/>
      <c r="O467" s="1"/>
      <c r="P467" s="1"/>
      <c r="Q467" s="1"/>
    </row>
    <row r="468" spans="9:17" ht="15" customHeight="1" x14ac:dyDescent="0.25">
      <c r="I468" s="143"/>
      <c r="J468" s="1"/>
      <c r="K468" s="1"/>
      <c r="L468" s="1"/>
      <c r="M468" s="1"/>
      <c r="N468" s="1"/>
      <c r="O468" s="1"/>
      <c r="P468" s="1"/>
      <c r="Q468" s="1"/>
    </row>
    <row r="469" spans="9:17" ht="15" customHeight="1" x14ac:dyDescent="0.25">
      <c r="I469" s="143"/>
      <c r="J469" s="1"/>
      <c r="K469" s="1"/>
      <c r="L469" s="1"/>
      <c r="M469" s="1"/>
      <c r="N469" s="1"/>
      <c r="O469" s="1"/>
      <c r="P469" s="1"/>
      <c r="Q469" s="1"/>
    </row>
    <row r="470" spans="9:17" ht="15" customHeight="1" x14ac:dyDescent="0.25">
      <c r="I470" s="143"/>
      <c r="J470" s="1"/>
      <c r="K470" s="1"/>
      <c r="L470" s="1"/>
      <c r="M470" s="1"/>
      <c r="N470" s="1"/>
      <c r="O470" s="1"/>
      <c r="P470" s="1"/>
      <c r="Q470" s="1"/>
    </row>
    <row r="471" spans="9:17" ht="15" customHeight="1" x14ac:dyDescent="0.25">
      <c r="I471" s="143"/>
      <c r="J471" s="1"/>
      <c r="K471" s="1"/>
      <c r="L471" s="1"/>
      <c r="M471" s="1"/>
      <c r="N471" s="1"/>
      <c r="O471" s="1"/>
      <c r="P471" s="1"/>
      <c r="Q471" s="1"/>
    </row>
    <row r="472" spans="9:17" ht="15" customHeight="1" x14ac:dyDescent="0.25">
      <c r="I472" s="143"/>
      <c r="J472" s="1"/>
      <c r="K472" s="1"/>
      <c r="L472" s="1"/>
      <c r="M472" s="1"/>
      <c r="N472" s="1"/>
      <c r="O472" s="1"/>
      <c r="P472" s="1"/>
      <c r="Q472" s="1"/>
    </row>
    <row r="473" spans="9:17" ht="15" customHeight="1" x14ac:dyDescent="0.25">
      <c r="I473" s="143"/>
      <c r="J473" s="1"/>
      <c r="K473" s="1"/>
      <c r="L473" s="1"/>
      <c r="M473" s="1"/>
      <c r="N473" s="1"/>
      <c r="O473" s="1"/>
      <c r="P473" s="1"/>
      <c r="Q473" s="1"/>
    </row>
    <row r="474" spans="9:17" ht="15" customHeight="1" x14ac:dyDescent="0.25">
      <c r="I474" s="143"/>
      <c r="J474" s="1"/>
      <c r="K474" s="1"/>
      <c r="L474" s="1"/>
      <c r="M474" s="1"/>
      <c r="N474" s="1"/>
      <c r="O474" s="1"/>
      <c r="P474" s="1"/>
      <c r="Q474" s="1"/>
    </row>
    <row r="475" spans="9:17" ht="15" customHeight="1" x14ac:dyDescent="0.25">
      <c r="I475" s="143"/>
      <c r="J475" s="1"/>
      <c r="K475" s="1"/>
      <c r="L475" s="1"/>
      <c r="M475" s="1"/>
      <c r="N475" s="1"/>
      <c r="O475" s="1"/>
      <c r="P475" s="1"/>
      <c r="Q475" s="1"/>
    </row>
    <row r="476" spans="9:17" ht="15" customHeight="1" x14ac:dyDescent="0.25">
      <c r="I476" s="143"/>
      <c r="J476" s="1"/>
      <c r="K476" s="1"/>
      <c r="L476" s="1"/>
      <c r="M476" s="1"/>
      <c r="N476" s="1"/>
      <c r="O476" s="1"/>
      <c r="P476" s="1"/>
      <c r="Q476" s="1"/>
    </row>
    <row r="477" spans="9:17" ht="15" customHeight="1" x14ac:dyDescent="0.25">
      <c r="I477" s="143"/>
      <c r="J477" s="1"/>
      <c r="K477" s="1"/>
      <c r="L477" s="1"/>
      <c r="M477" s="1"/>
      <c r="N477" s="1"/>
      <c r="O477" s="1"/>
      <c r="P477" s="1"/>
      <c r="Q477" s="1"/>
    </row>
    <row r="478" spans="9:17" ht="15" customHeight="1" x14ac:dyDescent="0.25">
      <c r="I478" s="143"/>
      <c r="J478" s="1"/>
      <c r="K478" s="1"/>
      <c r="L478" s="1"/>
      <c r="M478" s="1"/>
      <c r="N478" s="1"/>
      <c r="O478" s="1"/>
      <c r="P478" s="1"/>
      <c r="Q478" s="1"/>
    </row>
    <row r="479" spans="9:17" ht="15" customHeight="1" x14ac:dyDescent="0.25">
      <c r="I479" s="143"/>
      <c r="J479" s="1"/>
      <c r="K479" s="1"/>
      <c r="L479" s="1"/>
      <c r="M479" s="1"/>
      <c r="N479" s="1"/>
      <c r="O479" s="1"/>
      <c r="P479" s="1"/>
      <c r="Q479" s="1"/>
    </row>
    <row r="480" spans="9:17" ht="15" customHeight="1" x14ac:dyDescent="0.25">
      <c r="I480" s="143"/>
      <c r="J480" s="1"/>
      <c r="K480" s="1"/>
      <c r="L480" s="1"/>
      <c r="M480" s="1"/>
      <c r="N480" s="1"/>
      <c r="O480" s="1"/>
      <c r="P480" s="1"/>
      <c r="Q480" s="1"/>
    </row>
    <row r="481" spans="9:17" ht="15" customHeight="1" x14ac:dyDescent="0.25">
      <c r="I481" s="143"/>
      <c r="J481" s="1"/>
      <c r="K481" s="1"/>
      <c r="L481" s="1"/>
      <c r="M481" s="1"/>
      <c r="N481" s="1"/>
      <c r="O481" s="1"/>
      <c r="P481" s="1"/>
      <c r="Q481" s="1"/>
    </row>
    <row r="482" spans="9:17" ht="15" customHeight="1" x14ac:dyDescent="0.25">
      <c r="I482" s="143"/>
      <c r="J482" s="1"/>
      <c r="K482" s="1"/>
      <c r="L482" s="1"/>
      <c r="M482" s="1"/>
      <c r="N482" s="1"/>
      <c r="O482" s="1"/>
      <c r="P482" s="1"/>
      <c r="Q482" s="1"/>
    </row>
    <row r="483" spans="9:17" ht="15" customHeight="1" x14ac:dyDescent="0.25">
      <c r="I483" s="143"/>
      <c r="J483" s="1"/>
      <c r="K483" s="1"/>
      <c r="L483" s="1"/>
      <c r="M483" s="1"/>
      <c r="N483" s="1"/>
      <c r="O483" s="1"/>
      <c r="P483" s="1"/>
      <c r="Q483" s="1"/>
    </row>
    <row r="484" spans="9:17" ht="15" customHeight="1" x14ac:dyDescent="0.25">
      <c r="I484" s="143"/>
      <c r="J484" s="1"/>
      <c r="K484" s="1"/>
      <c r="L484" s="1"/>
      <c r="M484" s="1"/>
      <c r="N484" s="1"/>
      <c r="O484" s="1"/>
      <c r="P484" s="1"/>
      <c r="Q484" s="1"/>
    </row>
    <row r="485" spans="9:17" ht="15" customHeight="1" x14ac:dyDescent="0.25">
      <c r="I485" s="143"/>
      <c r="J485" s="1"/>
      <c r="K485" s="1"/>
      <c r="L485" s="1"/>
      <c r="M485" s="1"/>
      <c r="N485" s="1"/>
      <c r="O485" s="1"/>
      <c r="P485" s="1"/>
      <c r="Q485" s="1"/>
    </row>
    <row r="486" spans="9:17" ht="15" customHeight="1" x14ac:dyDescent="0.25">
      <c r="I486" s="143"/>
      <c r="J486" s="1"/>
      <c r="K486" s="1"/>
      <c r="L486" s="1"/>
      <c r="M486" s="1"/>
      <c r="N486" s="1"/>
      <c r="O486" s="1"/>
      <c r="P486" s="1"/>
      <c r="Q486" s="1"/>
    </row>
    <row r="487" spans="9:17" ht="15" customHeight="1" x14ac:dyDescent="0.25">
      <c r="I487" s="143"/>
      <c r="J487" s="1"/>
      <c r="K487" s="1"/>
      <c r="L487" s="1"/>
      <c r="M487" s="1"/>
      <c r="N487" s="1"/>
      <c r="O487" s="1"/>
      <c r="P487" s="1"/>
      <c r="Q487" s="1"/>
    </row>
    <row r="488" spans="9:17" ht="15" customHeight="1" x14ac:dyDescent="0.25">
      <c r="I488" s="143"/>
      <c r="J488" s="1"/>
      <c r="K488" s="1"/>
      <c r="L488" s="1"/>
      <c r="M488" s="1"/>
      <c r="N488" s="1"/>
      <c r="O488" s="1"/>
      <c r="P488" s="1"/>
      <c r="Q488" s="1"/>
    </row>
    <row r="489" spans="9:17" ht="15" customHeight="1" x14ac:dyDescent="0.25">
      <c r="I489" s="143"/>
      <c r="J489" s="1"/>
      <c r="K489" s="1"/>
      <c r="L489" s="1"/>
      <c r="M489" s="1"/>
      <c r="N489" s="1"/>
      <c r="O489" s="1"/>
      <c r="P489" s="1"/>
      <c r="Q489" s="1"/>
    </row>
    <row r="490" spans="9:17" ht="15" customHeight="1" x14ac:dyDescent="0.25">
      <c r="I490" s="143"/>
      <c r="J490" s="1"/>
      <c r="K490" s="1"/>
      <c r="L490" s="1"/>
      <c r="M490" s="1"/>
      <c r="N490" s="1"/>
      <c r="O490" s="1"/>
      <c r="P490" s="1"/>
      <c r="Q490" s="1"/>
    </row>
    <row r="491" spans="9:17" ht="15" customHeight="1" x14ac:dyDescent="0.25">
      <c r="I491" s="143"/>
      <c r="J491" s="1"/>
      <c r="K491" s="1"/>
      <c r="L491" s="1"/>
      <c r="M491" s="1"/>
      <c r="N491" s="1"/>
      <c r="O491" s="1"/>
      <c r="P491" s="1"/>
      <c r="Q491" s="1"/>
    </row>
    <row r="492" spans="9:17" ht="15" customHeight="1" x14ac:dyDescent="0.25">
      <c r="I492" s="143"/>
      <c r="J492" s="1"/>
      <c r="K492" s="1"/>
      <c r="L492" s="1"/>
      <c r="M492" s="1"/>
      <c r="N492" s="1"/>
      <c r="O492" s="1"/>
      <c r="P492" s="1"/>
      <c r="Q492" s="1"/>
    </row>
    <row r="493" spans="9:17" ht="15" customHeight="1" x14ac:dyDescent="0.25">
      <c r="I493" s="143"/>
      <c r="J493" s="1"/>
      <c r="K493" s="1"/>
      <c r="L493" s="1"/>
      <c r="M493" s="1"/>
      <c r="N493" s="1"/>
      <c r="O493" s="1"/>
      <c r="P493" s="1"/>
      <c r="Q493" s="1"/>
    </row>
    <row r="494" spans="9:17" ht="15" customHeight="1" x14ac:dyDescent="0.25">
      <c r="I494" s="143"/>
      <c r="J494" s="1"/>
      <c r="K494" s="1"/>
      <c r="L494" s="1"/>
      <c r="M494" s="1"/>
      <c r="N494" s="1"/>
      <c r="O494" s="1"/>
      <c r="P494" s="1"/>
      <c r="Q494" s="1"/>
    </row>
    <row r="495" spans="9:17" ht="15" customHeight="1" x14ac:dyDescent="0.25">
      <c r="I495" s="143"/>
      <c r="J495" s="1"/>
      <c r="K495" s="1"/>
      <c r="L495" s="1"/>
      <c r="M495" s="1"/>
      <c r="N495" s="1"/>
      <c r="O495" s="1"/>
      <c r="P495" s="1"/>
      <c r="Q495" s="1"/>
    </row>
    <row r="496" spans="9:17" ht="15" customHeight="1" x14ac:dyDescent="0.25">
      <c r="I496" s="143"/>
      <c r="J496" s="1"/>
      <c r="K496" s="1"/>
      <c r="L496" s="1"/>
      <c r="M496" s="1"/>
      <c r="N496" s="1"/>
      <c r="O496" s="1"/>
      <c r="P496" s="1"/>
      <c r="Q496" s="1"/>
    </row>
    <row r="497" spans="9:17" ht="15" customHeight="1" x14ac:dyDescent="0.25">
      <c r="I497" s="143"/>
      <c r="J497" s="1"/>
      <c r="K497" s="1"/>
      <c r="L497" s="1"/>
      <c r="M497" s="1"/>
      <c r="N497" s="1"/>
      <c r="O497" s="1"/>
      <c r="P497" s="1"/>
      <c r="Q497" s="1"/>
    </row>
    <row r="498" spans="9:17" ht="15" customHeight="1" x14ac:dyDescent="0.25">
      <c r="I498" s="143"/>
      <c r="J498" s="1"/>
      <c r="K498" s="1"/>
      <c r="L498" s="1"/>
      <c r="M498" s="1"/>
      <c r="N498" s="1"/>
      <c r="O498" s="1"/>
      <c r="P498" s="1"/>
      <c r="Q498" s="1"/>
    </row>
    <row r="499" spans="9:17" ht="15" customHeight="1" x14ac:dyDescent="0.25">
      <c r="I499" s="143"/>
      <c r="J499" s="1"/>
      <c r="K499" s="1"/>
      <c r="L499" s="1"/>
      <c r="M499" s="1"/>
      <c r="N499" s="1"/>
      <c r="O499" s="1"/>
      <c r="P499" s="1"/>
      <c r="Q499" s="1"/>
    </row>
    <row r="500" spans="9:17" ht="15" customHeight="1" x14ac:dyDescent="0.25">
      <c r="I500" s="143"/>
      <c r="J500" s="1"/>
      <c r="K500" s="1"/>
      <c r="L500" s="1"/>
      <c r="M500" s="1"/>
      <c r="N500" s="1"/>
      <c r="O500" s="1"/>
      <c r="P500" s="1"/>
      <c r="Q500" s="1"/>
    </row>
    <row r="501" spans="9:17" ht="15" customHeight="1" x14ac:dyDescent="0.25">
      <c r="I501" s="143"/>
      <c r="J501" s="1"/>
      <c r="K501" s="1"/>
      <c r="L501" s="1"/>
      <c r="M501" s="1"/>
      <c r="N501" s="1"/>
      <c r="O501" s="1"/>
      <c r="P501" s="1"/>
      <c r="Q501" s="1"/>
    </row>
    <row r="502" spans="9:17" ht="15" customHeight="1" x14ac:dyDescent="0.25">
      <c r="I502" s="143"/>
      <c r="J502" s="1"/>
      <c r="K502" s="1"/>
      <c r="L502" s="1"/>
      <c r="M502" s="1"/>
      <c r="N502" s="1"/>
      <c r="O502" s="1"/>
      <c r="P502" s="1"/>
      <c r="Q502" s="1"/>
    </row>
    <row r="503" spans="9:17" ht="15" customHeight="1" x14ac:dyDescent="0.25">
      <c r="I503" s="143"/>
      <c r="J503" s="1"/>
      <c r="K503" s="1"/>
      <c r="L503" s="1"/>
      <c r="M503" s="1"/>
      <c r="N503" s="1"/>
      <c r="O503" s="1"/>
      <c r="P503" s="1"/>
      <c r="Q503" s="1"/>
    </row>
    <row r="504" spans="9:17" ht="15" customHeight="1" x14ac:dyDescent="0.25">
      <c r="I504" s="143"/>
      <c r="J504" s="1"/>
      <c r="K504" s="1"/>
      <c r="L504" s="1"/>
      <c r="M504" s="1"/>
      <c r="N504" s="1"/>
      <c r="O504" s="1"/>
      <c r="P504" s="1"/>
      <c r="Q504" s="1"/>
    </row>
    <row r="505" spans="9:17" ht="15" customHeight="1" x14ac:dyDescent="0.25">
      <c r="I505" s="143"/>
      <c r="J505" s="1"/>
      <c r="K505" s="1"/>
      <c r="L505" s="1"/>
      <c r="M505" s="1"/>
      <c r="N505" s="1"/>
      <c r="O505" s="1"/>
      <c r="P505" s="1"/>
      <c r="Q505" s="1"/>
    </row>
    <row r="506" spans="9:17" ht="15" customHeight="1" x14ac:dyDescent="0.25">
      <c r="I506" s="143"/>
      <c r="J506" s="1"/>
      <c r="K506" s="1"/>
      <c r="L506" s="1"/>
      <c r="M506" s="1"/>
      <c r="N506" s="1"/>
      <c r="O506" s="1"/>
      <c r="P506" s="1"/>
      <c r="Q506" s="1"/>
    </row>
    <row r="507" spans="9:17" ht="15" customHeight="1" x14ac:dyDescent="0.25">
      <c r="I507" s="143"/>
      <c r="J507" s="1"/>
      <c r="K507" s="1"/>
      <c r="L507" s="1"/>
      <c r="M507" s="1"/>
      <c r="N507" s="1"/>
      <c r="O507" s="1"/>
      <c r="P507" s="1"/>
      <c r="Q507" s="1"/>
    </row>
    <row r="508" spans="9:17" ht="15" customHeight="1" x14ac:dyDescent="0.25">
      <c r="I508" s="143"/>
      <c r="J508" s="1"/>
      <c r="K508" s="1"/>
      <c r="L508" s="1"/>
      <c r="M508" s="1"/>
      <c r="N508" s="1"/>
      <c r="O508" s="1"/>
      <c r="P508" s="1"/>
      <c r="Q508" s="1"/>
    </row>
    <row r="509" spans="9:17" ht="15" customHeight="1" x14ac:dyDescent="0.25">
      <c r="I509" s="143"/>
      <c r="J509" s="1"/>
      <c r="K509" s="1"/>
      <c r="L509" s="1"/>
      <c r="M509" s="1"/>
      <c r="N509" s="1"/>
      <c r="O509" s="1"/>
      <c r="P509" s="1"/>
      <c r="Q509" s="1"/>
    </row>
    <row r="510" spans="9:17" ht="15" customHeight="1" x14ac:dyDescent="0.25">
      <c r="I510" s="143"/>
      <c r="J510" s="1"/>
      <c r="K510" s="1"/>
      <c r="L510" s="1"/>
      <c r="M510" s="1"/>
      <c r="N510" s="1"/>
      <c r="O510" s="1"/>
      <c r="P510" s="1"/>
      <c r="Q510" s="1"/>
    </row>
    <row r="511" spans="9:17" ht="15" customHeight="1" x14ac:dyDescent="0.25">
      <c r="I511" s="143"/>
      <c r="J511" s="1"/>
      <c r="K511" s="1"/>
      <c r="L511" s="1"/>
      <c r="M511" s="1"/>
      <c r="N511" s="1"/>
      <c r="O511" s="1"/>
      <c r="P511" s="1"/>
      <c r="Q511" s="1"/>
    </row>
    <row r="512" spans="9:17" ht="15" customHeight="1" x14ac:dyDescent="0.25">
      <c r="I512" s="143"/>
      <c r="J512" s="1"/>
      <c r="K512" s="1"/>
      <c r="L512" s="1"/>
      <c r="M512" s="1"/>
      <c r="N512" s="1"/>
      <c r="O512" s="1"/>
      <c r="P512" s="1"/>
      <c r="Q512" s="1"/>
    </row>
    <row r="513" spans="8:17" ht="15" customHeight="1" x14ac:dyDescent="0.25">
      <c r="I513" s="143"/>
      <c r="J513" s="1"/>
      <c r="K513" s="1"/>
      <c r="L513" s="1"/>
      <c r="M513" s="1"/>
      <c r="N513" s="1"/>
      <c r="O513" s="1"/>
      <c r="P513" s="1"/>
      <c r="Q513" s="1"/>
    </row>
    <row r="514" spans="8:17" ht="15" customHeight="1" x14ac:dyDescent="0.25">
      <c r="I514" s="143"/>
      <c r="J514" s="1"/>
      <c r="K514" s="1"/>
      <c r="L514" s="1"/>
      <c r="M514" s="1"/>
      <c r="N514" s="1"/>
      <c r="O514" s="1"/>
      <c r="P514" s="1"/>
      <c r="Q514" s="1"/>
    </row>
    <row r="515" spans="8:17" ht="15" customHeight="1" x14ac:dyDescent="0.25">
      <c r="I515" s="143"/>
      <c r="J515" s="1"/>
      <c r="K515" s="1"/>
      <c r="L515" s="1"/>
      <c r="M515" s="1"/>
      <c r="N515" s="1"/>
      <c r="O515" s="1"/>
      <c r="P515" s="1"/>
      <c r="Q515" s="1"/>
    </row>
    <row r="516" spans="8:17" ht="15" customHeight="1" x14ac:dyDescent="0.25">
      <c r="I516" s="143"/>
      <c r="J516" s="1"/>
      <c r="K516" s="1"/>
      <c r="L516" s="1"/>
      <c r="M516" s="1"/>
      <c r="N516" s="1"/>
      <c r="O516" s="1"/>
      <c r="P516" s="1"/>
      <c r="Q516" s="1"/>
    </row>
    <row r="517" spans="8:17" ht="15" customHeight="1" x14ac:dyDescent="0.25">
      <c r="I517" s="143"/>
      <c r="J517" s="1"/>
      <c r="K517" s="1"/>
      <c r="L517" s="1"/>
      <c r="M517" s="1"/>
      <c r="N517" s="1"/>
      <c r="O517" s="1"/>
      <c r="P517" s="1"/>
      <c r="Q517" s="1"/>
    </row>
    <row r="518" spans="8:17" ht="15" customHeight="1" x14ac:dyDescent="0.25">
      <c r="I518" s="143"/>
      <c r="J518" s="1"/>
      <c r="K518" s="1"/>
      <c r="L518" s="1"/>
      <c r="M518" s="1"/>
      <c r="N518" s="1"/>
      <c r="O518" s="1"/>
      <c r="P518" s="1"/>
      <c r="Q518" s="1"/>
    </row>
    <row r="519" spans="8:17" ht="15" customHeight="1" x14ac:dyDescent="0.25">
      <c r="I519" s="143"/>
      <c r="J519" s="1"/>
      <c r="K519" s="1"/>
      <c r="L519" s="1"/>
      <c r="M519" s="1"/>
      <c r="N519" s="1"/>
      <c r="O519" s="1"/>
      <c r="P519" s="1"/>
      <c r="Q519" s="1"/>
    </row>
    <row r="520" spans="8:17" ht="15" customHeight="1" x14ac:dyDescent="0.25">
      <c r="I520" s="143"/>
      <c r="J520" s="1"/>
      <c r="K520" s="1"/>
      <c r="L520" s="1"/>
      <c r="M520" s="1"/>
      <c r="N520" s="1"/>
      <c r="O520" s="1"/>
      <c r="P520" s="1"/>
      <c r="Q520" s="1"/>
    </row>
    <row r="521" spans="8:17" ht="15" customHeight="1" x14ac:dyDescent="0.25">
      <c r="I521" s="143"/>
      <c r="J521" s="1"/>
      <c r="K521" s="1"/>
      <c r="L521" s="1"/>
      <c r="M521" s="1"/>
      <c r="N521" s="1"/>
      <c r="O521" s="1"/>
      <c r="P521" s="1"/>
      <c r="Q521" s="1"/>
    </row>
    <row r="522" spans="8:17" ht="15" customHeight="1" x14ac:dyDescent="0.25">
      <c r="I522" s="143"/>
      <c r="J522" s="1"/>
      <c r="K522" s="1"/>
      <c r="L522" s="1"/>
      <c r="M522" s="1"/>
      <c r="N522" s="1"/>
      <c r="O522" s="1"/>
      <c r="P522" s="1"/>
      <c r="Q522" s="1"/>
    </row>
    <row r="523" spans="8:17" ht="15" customHeight="1" x14ac:dyDescent="0.25">
      <c r="I523" s="143"/>
      <c r="J523" s="1"/>
      <c r="K523" s="1"/>
      <c r="L523" s="1"/>
      <c r="M523" s="1"/>
      <c r="N523" s="1"/>
      <c r="O523" s="1"/>
      <c r="P523" s="1"/>
      <c r="Q523" s="1"/>
    </row>
    <row r="524" spans="8:17" ht="15" customHeight="1" x14ac:dyDescent="0.2">
      <c r="H524" s="678"/>
      <c r="I524" s="678"/>
      <c r="J524" s="1"/>
      <c r="K524" s="1"/>
      <c r="L524" s="1"/>
      <c r="M524" s="1"/>
      <c r="N524" s="1"/>
      <c r="O524" s="1"/>
      <c r="P524" s="1"/>
      <c r="Q524" s="1"/>
    </row>
    <row r="525" spans="8:17" ht="15" customHeight="1" x14ac:dyDescent="0.25">
      <c r="I525" s="143"/>
      <c r="J525" s="1"/>
      <c r="K525" s="1"/>
      <c r="L525" s="1"/>
      <c r="M525" s="1"/>
      <c r="N525" s="1"/>
      <c r="O525" s="1"/>
      <c r="P525" s="1"/>
      <c r="Q525" s="1"/>
    </row>
    <row r="526" spans="8:17" ht="15" customHeight="1" x14ac:dyDescent="0.25">
      <c r="I526" s="143"/>
      <c r="J526" s="1"/>
      <c r="K526" s="1"/>
      <c r="L526" s="1"/>
      <c r="M526" s="1"/>
      <c r="N526" s="1"/>
      <c r="O526" s="1"/>
      <c r="P526" s="1"/>
      <c r="Q526" s="1"/>
    </row>
    <row r="527" spans="8:17" ht="15" customHeight="1" x14ac:dyDescent="0.25">
      <c r="I527" s="143"/>
      <c r="J527" s="1"/>
      <c r="K527" s="1"/>
      <c r="L527" s="1"/>
      <c r="M527" s="1"/>
      <c r="N527" s="1"/>
      <c r="O527" s="1"/>
      <c r="P527" s="1"/>
      <c r="Q527" s="1"/>
    </row>
    <row r="528" spans="8:17" ht="15" customHeight="1" x14ac:dyDescent="0.25">
      <c r="I528" s="143"/>
      <c r="J528" s="1"/>
      <c r="K528" s="1"/>
      <c r="L528" s="1"/>
      <c r="M528" s="1"/>
      <c r="N528" s="1"/>
      <c r="O528" s="1"/>
      <c r="P528" s="1"/>
      <c r="Q528" s="1"/>
    </row>
    <row r="529" spans="9:17" ht="15" customHeight="1" x14ac:dyDescent="0.25">
      <c r="I529" s="143"/>
      <c r="J529" s="1"/>
      <c r="K529" s="1"/>
      <c r="L529" s="1"/>
      <c r="M529" s="1"/>
      <c r="N529" s="1"/>
      <c r="O529" s="1"/>
      <c r="P529" s="1"/>
      <c r="Q529" s="1"/>
    </row>
    <row r="530" spans="9:17" ht="15" customHeight="1" x14ac:dyDescent="0.25">
      <c r="I530" s="143"/>
      <c r="J530" s="1"/>
      <c r="K530" s="1"/>
      <c r="L530" s="1"/>
      <c r="M530" s="1"/>
      <c r="N530" s="1"/>
      <c r="O530" s="1"/>
      <c r="P530" s="1"/>
      <c r="Q530" s="1"/>
    </row>
    <row r="531" spans="9:17" ht="15" customHeight="1" x14ac:dyDescent="0.25">
      <c r="I531" s="143"/>
      <c r="J531" s="1"/>
      <c r="K531" s="1"/>
      <c r="L531" s="1"/>
      <c r="M531" s="1"/>
      <c r="N531" s="1"/>
      <c r="O531" s="1"/>
      <c r="P531" s="1"/>
      <c r="Q531" s="1"/>
    </row>
    <row r="532" spans="9:17" ht="15" customHeight="1" x14ac:dyDescent="0.25">
      <c r="I532" s="143"/>
      <c r="J532" s="1"/>
      <c r="K532" s="1"/>
      <c r="L532" s="1"/>
      <c r="M532" s="1"/>
      <c r="N532" s="1"/>
      <c r="O532" s="1"/>
      <c r="P532" s="1"/>
      <c r="Q532" s="1"/>
    </row>
    <row r="533" spans="9:17" ht="15" customHeight="1" x14ac:dyDescent="0.25">
      <c r="I533" s="143"/>
      <c r="J533" s="1"/>
      <c r="K533" s="1"/>
      <c r="L533" s="1"/>
      <c r="M533" s="1"/>
      <c r="N533" s="1"/>
      <c r="O533" s="1"/>
      <c r="P533" s="1"/>
      <c r="Q533" s="1"/>
    </row>
    <row r="534" spans="9:17" ht="15" customHeight="1" x14ac:dyDescent="0.25">
      <c r="I534" s="143"/>
      <c r="J534" s="1"/>
      <c r="K534" s="1"/>
      <c r="L534" s="1"/>
      <c r="M534" s="1"/>
      <c r="N534" s="1"/>
      <c r="O534" s="1"/>
      <c r="P534" s="1"/>
      <c r="Q534" s="1"/>
    </row>
    <row r="535" spans="9:17" ht="15" customHeight="1" x14ac:dyDescent="0.25">
      <c r="I535" s="143"/>
      <c r="J535" s="1"/>
      <c r="K535" s="1"/>
      <c r="L535" s="1"/>
      <c r="M535" s="1"/>
      <c r="N535" s="1"/>
      <c r="O535" s="1"/>
      <c r="P535" s="1"/>
      <c r="Q535" s="1"/>
    </row>
    <row r="536" spans="9:17" ht="15" customHeight="1" x14ac:dyDescent="0.25">
      <c r="I536" s="143"/>
      <c r="J536" s="1"/>
      <c r="K536" s="1"/>
      <c r="L536" s="1"/>
      <c r="M536" s="1"/>
      <c r="N536" s="1"/>
      <c r="O536" s="1"/>
      <c r="P536" s="1"/>
      <c r="Q536" s="1"/>
    </row>
    <row r="537" spans="9:17" ht="15" customHeight="1" x14ac:dyDescent="0.25">
      <c r="I537" s="143"/>
      <c r="J537" s="1"/>
      <c r="K537" s="1"/>
      <c r="L537" s="1"/>
      <c r="M537" s="1"/>
      <c r="N537" s="1"/>
      <c r="O537" s="1"/>
      <c r="P537" s="1"/>
      <c r="Q537" s="1"/>
    </row>
    <row r="538" spans="9:17" ht="15" customHeight="1" x14ac:dyDescent="0.25">
      <c r="I538" s="143"/>
      <c r="J538" s="1"/>
      <c r="K538" s="1"/>
      <c r="L538" s="1"/>
      <c r="M538" s="1"/>
      <c r="N538" s="1"/>
      <c r="O538" s="1"/>
      <c r="P538" s="1"/>
      <c r="Q538" s="1"/>
    </row>
    <row r="539" spans="9:17" ht="15" customHeight="1" x14ac:dyDescent="0.25">
      <c r="I539" s="143"/>
      <c r="J539" s="1"/>
      <c r="K539" s="1"/>
      <c r="L539" s="1"/>
      <c r="M539" s="1"/>
      <c r="N539" s="1"/>
      <c r="O539" s="1"/>
      <c r="P539" s="1"/>
      <c r="Q539" s="1"/>
    </row>
    <row r="540" spans="9:17" ht="15" customHeight="1" x14ac:dyDescent="0.25">
      <c r="I540" s="143"/>
      <c r="J540" s="1"/>
      <c r="K540" s="1"/>
      <c r="L540" s="1"/>
      <c r="M540" s="1"/>
      <c r="N540" s="1"/>
      <c r="O540" s="1"/>
      <c r="P540" s="1"/>
      <c r="Q540" s="1"/>
    </row>
    <row r="541" spans="9:17" ht="15" customHeight="1" x14ac:dyDescent="0.25">
      <c r="I541" s="143"/>
      <c r="J541" s="1"/>
      <c r="K541" s="1"/>
      <c r="L541" s="1"/>
      <c r="M541" s="1"/>
      <c r="N541" s="1"/>
      <c r="O541" s="1"/>
      <c r="P541" s="1"/>
      <c r="Q541" s="1"/>
    </row>
    <row r="542" spans="9:17" ht="15" customHeight="1" x14ac:dyDescent="0.25">
      <c r="I542" s="143"/>
      <c r="J542" s="1"/>
      <c r="K542" s="1"/>
      <c r="L542" s="1"/>
      <c r="M542" s="1"/>
      <c r="N542" s="1"/>
      <c r="O542" s="1"/>
      <c r="P542" s="1"/>
      <c r="Q542" s="1"/>
    </row>
    <row r="543" spans="9:17" ht="15" customHeight="1" x14ac:dyDescent="0.25">
      <c r="I543" s="143"/>
      <c r="J543" s="1"/>
      <c r="K543" s="1"/>
      <c r="L543" s="1"/>
      <c r="M543" s="1"/>
      <c r="N543" s="1"/>
      <c r="O543" s="1"/>
      <c r="P543" s="1"/>
      <c r="Q543" s="1"/>
    </row>
    <row r="544" spans="9:17" ht="15" customHeight="1" x14ac:dyDescent="0.25">
      <c r="I544" s="143"/>
      <c r="J544" s="1"/>
      <c r="K544" s="1"/>
      <c r="L544" s="1"/>
      <c r="M544" s="1"/>
      <c r="N544" s="1"/>
      <c r="O544" s="1"/>
      <c r="P544" s="1"/>
      <c r="Q544" s="1"/>
    </row>
    <row r="545" spans="9:17" ht="15" customHeight="1" x14ac:dyDescent="0.25">
      <c r="I545" s="143"/>
      <c r="J545" s="1"/>
      <c r="K545" s="1"/>
      <c r="L545" s="1"/>
      <c r="M545" s="1"/>
      <c r="N545" s="1"/>
      <c r="O545" s="1"/>
      <c r="P545" s="1"/>
      <c r="Q545" s="1"/>
    </row>
    <row r="546" spans="9:17" ht="15" customHeight="1" x14ac:dyDescent="0.25">
      <c r="I546" s="143"/>
      <c r="J546" s="1"/>
      <c r="K546" s="1"/>
      <c r="L546" s="1"/>
      <c r="M546" s="1"/>
      <c r="N546" s="1"/>
      <c r="O546" s="1"/>
      <c r="P546" s="1"/>
      <c r="Q546" s="1"/>
    </row>
    <row r="547" spans="9:17" ht="15" customHeight="1" x14ac:dyDescent="0.25">
      <c r="I547" s="143"/>
      <c r="J547" s="1"/>
      <c r="K547" s="1"/>
      <c r="L547" s="1"/>
      <c r="M547" s="1"/>
      <c r="N547" s="1"/>
      <c r="O547" s="1"/>
      <c r="P547" s="1"/>
      <c r="Q547" s="1"/>
    </row>
    <row r="548" spans="9:17" ht="15" customHeight="1" x14ac:dyDescent="0.25">
      <c r="I548" s="143"/>
      <c r="J548" s="1"/>
      <c r="K548" s="1"/>
      <c r="L548" s="1"/>
      <c r="M548" s="1"/>
      <c r="N548" s="1"/>
      <c r="O548" s="1"/>
      <c r="P548" s="1"/>
      <c r="Q548" s="1"/>
    </row>
    <row r="549" spans="9:17" ht="15" customHeight="1" x14ac:dyDescent="0.25">
      <c r="I549" s="143"/>
      <c r="J549" s="1"/>
      <c r="K549" s="1"/>
      <c r="L549" s="1"/>
      <c r="M549" s="1"/>
      <c r="N549" s="1"/>
      <c r="O549" s="1"/>
      <c r="P549" s="1"/>
      <c r="Q549" s="1"/>
    </row>
    <row r="550" spans="9:17" ht="15" customHeight="1" x14ac:dyDescent="0.25">
      <c r="I550" s="143"/>
      <c r="J550" s="1"/>
      <c r="K550" s="1"/>
      <c r="L550" s="1"/>
      <c r="M550" s="1"/>
      <c r="N550" s="1"/>
      <c r="O550" s="1"/>
      <c r="P550" s="1"/>
      <c r="Q550" s="1"/>
    </row>
    <row r="551" spans="9:17" ht="15" customHeight="1" x14ac:dyDescent="0.25">
      <c r="I551" s="143"/>
      <c r="J551" s="1"/>
      <c r="K551" s="1"/>
      <c r="L551" s="1"/>
      <c r="M551" s="1"/>
      <c r="N551" s="1"/>
      <c r="O551" s="1"/>
      <c r="P551" s="1"/>
      <c r="Q551" s="1"/>
    </row>
    <row r="552" spans="9:17" ht="15" customHeight="1" x14ac:dyDescent="0.25">
      <c r="I552" s="143"/>
      <c r="J552" s="1"/>
      <c r="K552" s="1"/>
      <c r="L552" s="1"/>
      <c r="M552" s="1"/>
      <c r="N552" s="1"/>
      <c r="O552" s="1"/>
      <c r="P552" s="1"/>
      <c r="Q552" s="1"/>
    </row>
    <row r="553" spans="9:17" ht="15" customHeight="1" x14ac:dyDescent="0.25">
      <c r="I553" s="143"/>
      <c r="J553" s="1"/>
      <c r="K553" s="1"/>
      <c r="L553" s="1"/>
      <c r="M553" s="1"/>
      <c r="N553" s="1"/>
      <c r="O553" s="1"/>
      <c r="P553" s="1"/>
      <c r="Q553" s="1"/>
    </row>
    <row r="554" spans="9:17" ht="15" customHeight="1" x14ac:dyDescent="0.25">
      <c r="I554" s="143"/>
      <c r="J554" s="1"/>
      <c r="K554" s="1"/>
      <c r="L554" s="1"/>
      <c r="M554" s="1"/>
      <c r="N554" s="1"/>
      <c r="O554" s="1"/>
      <c r="P554" s="1"/>
      <c r="Q554" s="1"/>
    </row>
    <row r="555" spans="9:17" ht="15" customHeight="1" x14ac:dyDescent="0.25">
      <c r="I555" s="143"/>
      <c r="J555" s="1"/>
      <c r="K555" s="1"/>
      <c r="L555" s="1"/>
      <c r="M555" s="1"/>
      <c r="N555" s="1"/>
      <c r="O555" s="1"/>
      <c r="P555" s="1"/>
      <c r="Q555" s="1"/>
    </row>
    <row r="556" spans="9:17" ht="15" customHeight="1" x14ac:dyDescent="0.25">
      <c r="I556" s="143"/>
      <c r="J556" s="1"/>
      <c r="K556" s="1"/>
      <c r="L556" s="1"/>
      <c r="M556" s="1"/>
      <c r="N556" s="1"/>
      <c r="O556" s="1"/>
      <c r="P556" s="1"/>
      <c r="Q556" s="1"/>
    </row>
    <row r="557" spans="9:17" ht="15" customHeight="1" x14ac:dyDescent="0.25">
      <c r="I557" s="143"/>
      <c r="J557" s="1"/>
      <c r="K557" s="1"/>
      <c r="L557" s="1"/>
      <c r="M557" s="1"/>
      <c r="N557" s="1"/>
      <c r="O557" s="1"/>
      <c r="P557" s="1"/>
      <c r="Q557" s="1"/>
    </row>
    <row r="558" spans="9:17" ht="15" customHeight="1" x14ac:dyDescent="0.25">
      <c r="I558" s="143"/>
      <c r="J558" s="1"/>
      <c r="K558" s="1"/>
      <c r="L558" s="1"/>
      <c r="M558" s="1"/>
      <c r="N558" s="1"/>
      <c r="O558" s="1"/>
      <c r="P558" s="1"/>
      <c r="Q558" s="1"/>
    </row>
    <row r="559" spans="9:17" ht="15" customHeight="1" x14ac:dyDescent="0.25">
      <c r="I559" s="143"/>
      <c r="J559" s="1"/>
      <c r="K559" s="1"/>
      <c r="L559" s="1"/>
      <c r="M559" s="1"/>
      <c r="N559" s="1"/>
      <c r="O559" s="1"/>
      <c r="P559" s="1"/>
      <c r="Q559" s="1"/>
    </row>
    <row r="560" spans="9:17" ht="15" customHeight="1" x14ac:dyDescent="0.25">
      <c r="I560" s="143"/>
      <c r="J560" s="1"/>
      <c r="K560" s="1"/>
      <c r="L560" s="1"/>
      <c r="M560" s="1"/>
      <c r="N560" s="1"/>
      <c r="O560" s="1"/>
      <c r="P560" s="1"/>
      <c r="Q560" s="1"/>
    </row>
    <row r="561" spans="9:17" ht="15" customHeight="1" x14ac:dyDescent="0.25">
      <c r="I561" s="143"/>
      <c r="J561" s="1"/>
      <c r="K561" s="1"/>
      <c r="L561" s="1"/>
      <c r="M561" s="1"/>
      <c r="N561" s="1"/>
      <c r="O561" s="1"/>
      <c r="P561" s="1"/>
      <c r="Q561" s="1"/>
    </row>
    <row r="562" spans="9:17" ht="15" customHeight="1" x14ac:dyDescent="0.25">
      <c r="I562" s="143"/>
      <c r="J562" s="1"/>
      <c r="K562" s="1"/>
      <c r="L562" s="1"/>
      <c r="M562" s="1"/>
      <c r="N562" s="1"/>
      <c r="O562" s="1"/>
      <c r="P562" s="1"/>
      <c r="Q562" s="1"/>
    </row>
    <row r="563" spans="9:17" ht="15" customHeight="1" x14ac:dyDescent="0.25">
      <c r="I563" s="143"/>
      <c r="J563" s="1"/>
      <c r="K563" s="1"/>
      <c r="L563" s="1"/>
      <c r="M563" s="1"/>
      <c r="N563" s="1"/>
      <c r="O563" s="1"/>
      <c r="P563" s="1"/>
      <c r="Q563" s="1"/>
    </row>
    <row r="564" spans="9:17" ht="15" customHeight="1" x14ac:dyDescent="0.25">
      <c r="I564" s="143"/>
      <c r="J564" s="1"/>
      <c r="K564" s="1"/>
      <c r="L564" s="1"/>
      <c r="M564" s="1"/>
      <c r="N564" s="1"/>
      <c r="O564" s="1"/>
      <c r="P564" s="1"/>
      <c r="Q564" s="1"/>
    </row>
    <row r="565" spans="9:17" ht="15" customHeight="1" x14ac:dyDescent="0.25">
      <c r="I565" s="143"/>
      <c r="J565" s="1"/>
      <c r="K565" s="1"/>
      <c r="L565" s="1"/>
      <c r="M565" s="1"/>
      <c r="N565" s="1"/>
      <c r="O565" s="1"/>
      <c r="P565" s="1"/>
      <c r="Q565" s="1"/>
    </row>
    <row r="566" spans="9:17" ht="15" customHeight="1" x14ac:dyDescent="0.25">
      <c r="I566" s="143"/>
      <c r="J566" s="1"/>
      <c r="K566" s="1"/>
      <c r="L566" s="1"/>
      <c r="M566" s="1"/>
      <c r="N566" s="1"/>
      <c r="O566" s="1"/>
      <c r="P566" s="1"/>
      <c r="Q566" s="1"/>
    </row>
    <row r="567" spans="9:17" ht="15" customHeight="1" x14ac:dyDescent="0.25">
      <c r="I567" s="143"/>
      <c r="J567" s="1"/>
      <c r="K567" s="1"/>
      <c r="L567" s="1"/>
      <c r="M567" s="1"/>
      <c r="N567" s="1"/>
      <c r="O567" s="1"/>
      <c r="P567" s="1"/>
      <c r="Q567" s="1"/>
    </row>
    <row r="568" spans="9:17" ht="15" customHeight="1" x14ac:dyDescent="0.25">
      <c r="I568" s="143"/>
      <c r="J568" s="1"/>
      <c r="K568" s="1"/>
      <c r="L568" s="1"/>
      <c r="M568" s="1"/>
      <c r="N568" s="1"/>
      <c r="O568" s="1"/>
      <c r="P568" s="1"/>
      <c r="Q568" s="1"/>
    </row>
    <row r="569" spans="9:17" ht="15" customHeight="1" x14ac:dyDescent="0.25">
      <c r="I569" s="143"/>
      <c r="J569" s="1"/>
      <c r="K569" s="1"/>
      <c r="L569" s="1"/>
      <c r="M569" s="1"/>
      <c r="N569" s="1"/>
      <c r="O569" s="1"/>
      <c r="P569" s="1"/>
      <c r="Q569" s="1"/>
    </row>
    <row r="570" spans="9:17" ht="15" customHeight="1" x14ac:dyDescent="0.25">
      <c r="I570" s="143"/>
      <c r="J570" s="1"/>
      <c r="K570" s="1"/>
      <c r="L570" s="1"/>
      <c r="M570" s="1"/>
      <c r="N570" s="1"/>
      <c r="O570" s="1"/>
      <c r="P570" s="1"/>
      <c r="Q570" s="1"/>
    </row>
    <row r="571" spans="9:17" ht="15" customHeight="1" x14ac:dyDescent="0.25">
      <c r="I571" s="143"/>
      <c r="J571" s="1"/>
      <c r="K571" s="1"/>
      <c r="L571" s="1"/>
      <c r="M571" s="1"/>
      <c r="N571" s="1"/>
      <c r="O571" s="1"/>
      <c r="P571" s="1"/>
      <c r="Q571" s="1"/>
    </row>
    <row r="572" spans="9:17" ht="15" customHeight="1" x14ac:dyDescent="0.25">
      <c r="I572" s="143"/>
      <c r="J572" s="1"/>
      <c r="K572" s="1"/>
      <c r="L572" s="1"/>
      <c r="M572" s="1"/>
      <c r="N572" s="1"/>
      <c r="O572" s="1"/>
      <c r="P572" s="1"/>
      <c r="Q572" s="1"/>
    </row>
    <row r="573" spans="9:17" ht="15" customHeight="1" x14ac:dyDescent="0.25">
      <c r="I573" s="143"/>
      <c r="J573" s="1"/>
      <c r="K573" s="1"/>
      <c r="L573" s="1"/>
      <c r="M573" s="1"/>
      <c r="N573" s="1"/>
      <c r="O573" s="1"/>
      <c r="P573" s="1"/>
      <c r="Q573" s="1"/>
    </row>
    <row r="574" spans="9:17" ht="15" customHeight="1" x14ac:dyDescent="0.25">
      <c r="I574" s="143"/>
      <c r="J574" s="1"/>
      <c r="K574" s="1"/>
      <c r="L574" s="1"/>
      <c r="M574" s="1"/>
      <c r="N574" s="1"/>
      <c r="O574" s="1"/>
      <c r="P574" s="1"/>
      <c r="Q574" s="1"/>
    </row>
    <row r="575" spans="9:17" ht="15" customHeight="1" x14ac:dyDescent="0.25">
      <c r="I575" s="143"/>
      <c r="J575" s="1"/>
      <c r="K575" s="1"/>
      <c r="L575" s="1"/>
      <c r="M575" s="1"/>
      <c r="N575" s="1"/>
      <c r="O575" s="1"/>
      <c r="P575" s="1"/>
      <c r="Q575" s="1"/>
    </row>
    <row r="576" spans="9:17" ht="15" customHeight="1" x14ac:dyDescent="0.25">
      <c r="I576" s="143"/>
      <c r="J576" s="1"/>
      <c r="K576" s="1"/>
      <c r="L576" s="1"/>
      <c r="M576" s="1"/>
      <c r="N576" s="1"/>
      <c r="O576" s="1"/>
      <c r="P576" s="1"/>
      <c r="Q576" s="1"/>
    </row>
    <row r="577" spans="9:17" ht="15" customHeight="1" x14ac:dyDescent="0.25">
      <c r="I577" s="143"/>
      <c r="J577" s="1"/>
      <c r="K577" s="1"/>
      <c r="L577" s="1"/>
      <c r="M577" s="1"/>
      <c r="N577" s="1"/>
      <c r="O577" s="1"/>
      <c r="P577" s="1"/>
      <c r="Q577" s="1"/>
    </row>
    <row r="578" spans="9:17" ht="15" customHeight="1" x14ac:dyDescent="0.25">
      <c r="I578" s="143"/>
      <c r="J578" s="1"/>
      <c r="K578" s="1"/>
      <c r="L578" s="1"/>
      <c r="M578" s="1"/>
      <c r="N578" s="1"/>
      <c r="O578" s="1"/>
      <c r="P578" s="1"/>
      <c r="Q578" s="1"/>
    </row>
    <row r="579" spans="9:17" ht="15" customHeight="1" x14ac:dyDescent="0.25">
      <c r="I579" s="143"/>
      <c r="J579" s="1"/>
      <c r="K579" s="1"/>
      <c r="L579" s="1"/>
      <c r="M579" s="1"/>
      <c r="N579" s="1"/>
      <c r="O579" s="1"/>
      <c r="P579" s="1"/>
      <c r="Q579" s="1"/>
    </row>
    <row r="580" spans="9:17" ht="15" customHeight="1" x14ac:dyDescent="0.25">
      <c r="I580" s="143"/>
      <c r="J580" s="1"/>
      <c r="K580" s="1"/>
      <c r="L580" s="1"/>
      <c r="M580" s="1"/>
      <c r="N580" s="1"/>
      <c r="O580" s="1"/>
      <c r="P580" s="1"/>
      <c r="Q580" s="1"/>
    </row>
    <row r="581" spans="9:17" ht="15" customHeight="1" x14ac:dyDescent="0.25">
      <c r="I581" s="143"/>
      <c r="J581" s="1"/>
      <c r="K581" s="1"/>
      <c r="L581" s="1"/>
      <c r="M581" s="1"/>
      <c r="N581" s="1"/>
      <c r="O581" s="1"/>
      <c r="P581" s="1"/>
      <c r="Q581" s="1"/>
    </row>
    <row r="582" spans="9:17" ht="15" customHeight="1" x14ac:dyDescent="0.25">
      <c r="I582" s="143"/>
      <c r="J582" s="1"/>
      <c r="K582" s="1"/>
      <c r="L582" s="1"/>
      <c r="M582" s="1"/>
      <c r="N582" s="1"/>
      <c r="O582" s="1"/>
      <c r="P582" s="1"/>
      <c r="Q582" s="1"/>
    </row>
    <row r="583" spans="9:17" ht="15" customHeight="1" x14ac:dyDescent="0.25">
      <c r="I583" s="143"/>
      <c r="J583" s="1"/>
      <c r="K583" s="1"/>
      <c r="L583" s="1"/>
      <c r="M583" s="1"/>
      <c r="N583" s="1"/>
      <c r="O583" s="1"/>
      <c r="P583" s="1"/>
      <c r="Q583" s="1"/>
    </row>
    <row r="584" spans="9:17" ht="15" customHeight="1" x14ac:dyDescent="0.25">
      <c r="I584" s="143"/>
      <c r="J584" s="1"/>
      <c r="K584" s="1"/>
      <c r="L584" s="1"/>
      <c r="M584" s="1"/>
      <c r="N584" s="1"/>
      <c r="O584" s="1"/>
      <c r="P584" s="1"/>
      <c r="Q584" s="1"/>
    </row>
    <row r="585" spans="9:17" ht="15" customHeight="1" x14ac:dyDescent="0.25">
      <c r="I585" s="143"/>
      <c r="J585" s="1"/>
      <c r="K585" s="1"/>
      <c r="L585" s="1"/>
      <c r="M585" s="1"/>
      <c r="N585" s="1"/>
      <c r="O585" s="1"/>
      <c r="P585" s="1"/>
      <c r="Q585" s="1"/>
    </row>
    <row r="586" spans="9:17" ht="15" customHeight="1" x14ac:dyDescent="0.25">
      <c r="I586" s="143"/>
      <c r="J586" s="1"/>
      <c r="K586" s="1"/>
      <c r="L586" s="1"/>
      <c r="M586" s="1"/>
      <c r="N586" s="1"/>
      <c r="O586" s="1"/>
      <c r="P586" s="1"/>
      <c r="Q586" s="1"/>
    </row>
    <row r="587" spans="9:17" ht="15" customHeight="1" x14ac:dyDescent="0.25">
      <c r="I587" s="143"/>
      <c r="J587" s="1"/>
      <c r="K587" s="1"/>
      <c r="L587" s="1"/>
      <c r="M587" s="1"/>
      <c r="N587" s="1"/>
      <c r="O587" s="1"/>
      <c r="P587" s="1"/>
      <c r="Q587" s="1"/>
    </row>
    <row r="588" spans="9:17" ht="15" customHeight="1" x14ac:dyDescent="0.25">
      <c r="I588" s="143"/>
      <c r="J588" s="1"/>
      <c r="K588" s="1"/>
      <c r="L588" s="1"/>
      <c r="M588" s="1"/>
      <c r="N588" s="1"/>
      <c r="O588" s="1"/>
      <c r="P588" s="1"/>
      <c r="Q588" s="1"/>
    </row>
    <row r="589" spans="9:17" ht="15" customHeight="1" x14ac:dyDescent="0.25">
      <c r="I589" s="143"/>
      <c r="J589" s="1"/>
      <c r="K589" s="1"/>
      <c r="L589" s="1"/>
      <c r="M589" s="1"/>
      <c r="N589" s="1"/>
      <c r="O589" s="1"/>
      <c r="P589" s="1"/>
      <c r="Q589" s="1"/>
    </row>
    <row r="590" spans="9:17" ht="15" customHeight="1" x14ac:dyDescent="0.25">
      <c r="I590" s="143"/>
      <c r="J590" s="1"/>
      <c r="K590" s="1"/>
      <c r="L590" s="1"/>
      <c r="M590" s="1"/>
      <c r="N590" s="1"/>
      <c r="O590" s="1"/>
      <c r="P590" s="1"/>
      <c r="Q590" s="1"/>
    </row>
    <row r="591" spans="9:17" ht="15" customHeight="1" x14ac:dyDescent="0.25">
      <c r="I591" s="143"/>
      <c r="J591" s="1"/>
      <c r="K591" s="1"/>
      <c r="L591" s="1"/>
      <c r="M591" s="1"/>
      <c r="N591" s="1"/>
      <c r="O591" s="1"/>
      <c r="P591" s="1"/>
      <c r="Q591" s="1"/>
    </row>
    <row r="592" spans="9:17" ht="15" customHeight="1" x14ac:dyDescent="0.25">
      <c r="I592" s="143"/>
      <c r="J592" s="1"/>
      <c r="K592" s="1"/>
      <c r="L592" s="1"/>
      <c r="M592" s="1"/>
      <c r="N592" s="1"/>
      <c r="O592" s="1"/>
      <c r="P592" s="1"/>
      <c r="Q592" s="1"/>
    </row>
    <row r="593" spans="9:17" ht="15" customHeight="1" x14ac:dyDescent="0.25">
      <c r="I593" s="143"/>
      <c r="J593" s="1"/>
      <c r="K593" s="1"/>
      <c r="L593" s="1"/>
      <c r="M593" s="1"/>
      <c r="N593" s="1"/>
      <c r="O593" s="1"/>
      <c r="P593" s="1"/>
      <c r="Q593" s="1"/>
    </row>
    <row r="594" spans="9:17" ht="15" customHeight="1" x14ac:dyDescent="0.25">
      <c r="I594" s="143"/>
      <c r="J594" s="1"/>
      <c r="K594" s="1"/>
      <c r="L594" s="1"/>
      <c r="M594" s="1"/>
      <c r="N594" s="1"/>
      <c r="O594" s="1"/>
      <c r="P594" s="1"/>
      <c r="Q594" s="1"/>
    </row>
    <row r="595" spans="9:17" ht="15" customHeight="1" x14ac:dyDescent="0.25">
      <c r="I595" s="143"/>
      <c r="J595" s="1"/>
      <c r="K595" s="1"/>
      <c r="L595" s="1"/>
      <c r="M595" s="1"/>
      <c r="N595" s="1"/>
      <c r="O595" s="1"/>
      <c r="P595" s="1"/>
      <c r="Q595" s="1"/>
    </row>
    <row r="596" spans="9:17" ht="15" customHeight="1" x14ac:dyDescent="0.25">
      <c r="I596" s="143"/>
      <c r="J596" s="1"/>
      <c r="K596" s="1"/>
      <c r="L596" s="1"/>
      <c r="M596" s="1"/>
      <c r="N596" s="1"/>
      <c r="O596" s="1"/>
      <c r="P596" s="1"/>
      <c r="Q596" s="1"/>
    </row>
    <row r="597" spans="9:17" ht="15" customHeight="1" x14ac:dyDescent="0.25">
      <c r="I597" s="143"/>
      <c r="J597" s="1"/>
      <c r="K597" s="1"/>
      <c r="L597" s="1"/>
      <c r="M597" s="1"/>
      <c r="N597" s="1"/>
      <c r="O597" s="1"/>
      <c r="P597" s="1"/>
      <c r="Q597" s="1"/>
    </row>
    <row r="598" spans="9:17" ht="15" customHeight="1" x14ac:dyDescent="0.25">
      <c r="I598" s="143"/>
      <c r="J598" s="1"/>
      <c r="K598" s="1"/>
      <c r="L598" s="1"/>
      <c r="M598" s="1"/>
      <c r="N598" s="1"/>
      <c r="O598" s="1"/>
      <c r="P598" s="1"/>
      <c r="Q598" s="1"/>
    </row>
    <row r="599" spans="9:17" ht="15" customHeight="1" x14ac:dyDescent="0.25">
      <c r="I599" s="143"/>
      <c r="J599" s="1"/>
      <c r="K599" s="1"/>
      <c r="L599" s="1"/>
      <c r="M599" s="1"/>
      <c r="N599" s="1"/>
      <c r="O599" s="1"/>
      <c r="P599" s="1"/>
      <c r="Q599" s="1"/>
    </row>
    <row r="600" spans="9:17" ht="15" customHeight="1" x14ac:dyDescent="0.25">
      <c r="I600" s="143"/>
      <c r="J600" s="1"/>
      <c r="K600" s="1"/>
      <c r="L600" s="1"/>
      <c r="M600" s="1"/>
      <c r="N600" s="1"/>
      <c r="O600" s="1"/>
      <c r="P600" s="1"/>
      <c r="Q600" s="1"/>
    </row>
    <row r="601" spans="9:17" ht="15" customHeight="1" x14ac:dyDescent="0.25">
      <c r="I601" s="143"/>
      <c r="J601" s="1"/>
      <c r="K601" s="1"/>
      <c r="L601" s="1"/>
      <c r="M601" s="1"/>
      <c r="N601" s="1"/>
      <c r="O601" s="1"/>
      <c r="P601" s="1"/>
      <c r="Q601" s="1"/>
    </row>
    <row r="602" spans="9:17" ht="15" customHeight="1" x14ac:dyDescent="0.25">
      <c r="I602" s="143"/>
      <c r="J602" s="1"/>
      <c r="K602" s="1"/>
      <c r="L602" s="1"/>
      <c r="M602" s="1"/>
      <c r="N602" s="1"/>
      <c r="O602" s="1"/>
      <c r="P602" s="1"/>
      <c r="Q602" s="1"/>
    </row>
    <row r="603" spans="9:17" ht="15" customHeight="1" x14ac:dyDescent="0.25">
      <c r="I603" s="143"/>
      <c r="J603" s="1"/>
      <c r="K603" s="1"/>
      <c r="L603" s="1"/>
      <c r="M603" s="1"/>
      <c r="N603" s="1"/>
      <c r="O603" s="1"/>
      <c r="P603" s="1"/>
      <c r="Q603" s="1"/>
    </row>
    <row r="604" spans="9:17" ht="15" customHeight="1" x14ac:dyDescent="0.25">
      <c r="I604" s="143"/>
      <c r="J604" s="1"/>
      <c r="K604" s="1"/>
      <c r="L604" s="1"/>
      <c r="M604" s="1"/>
      <c r="N604" s="1"/>
      <c r="O604" s="1"/>
      <c r="P604" s="1"/>
      <c r="Q604" s="1"/>
    </row>
    <row r="605" spans="9:17" ht="15" customHeight="1" x14ac:dyDescent="0.25">
      <c r="I605" s="143"/>
      <c r="J605" s="1"/>
      <c r="K605" s="1"/>
      <c r="L605" s="1"/>
      <c r="M605" s="1"/>
      <c r="N605" s="1"/>
      <c r="O605" s="1"/>
      <c r="P605" s="1"/>
      <c r="Q605" s="1"/>
    </row>
    <row r="606" spans="9:17" ht="15" customHeight="1" x14ac:dyDescent="0.25">
      <c r="I606" s="143"/>
      <c r="J606" s="1"/>
      <c r="K606" s="1"/>
      <c r="L606" s="1"/>
      <c r="M606" s="1"/>
      <c r="N606" s="1"/>
      <c r="O606" s="1"/>
      <c r="P606" s="1"/>
      <c r="Q606" s="1"/>
    </row>
    <row r="607" spans="9:17" ht="15" customHeight="1" x14ac:dyDescent="0.25">
      <c r="I607" s="143"/>
      <c r="J607" s="1"/>
      <c r="K607" s="1"/>
      <c r="L607" s="1"/>
      <c r="M607" s="1"/>
      <c r="N607" s="1"/>
      <c r="O607" s="1"/>
      <c r="P607" s="1"/>
      <c r="Q607" s="1"/>
    </row>
    <row r="608" spans="9:17" ht="15" customHeight="1" x14ac:dyDescent="0.25">
      <c r="I608" s="143"/>
      <c r="J608" s="1"/>
      <c r="K608" s="1"/>
      <c r="L608" s="1"/>
      <c r="M608" s="1"/>
      <c r="N608" s="1"/>
      <c r="O608" s="1"/>
      <c r="P608" s="1"/>
      <c r="Q608" s="1"/>
    </row>
    <row r="609" spans="9:17" ht="15" customHeight="1" x14ac:dyDescent="0.25">
      <c r="I609" s="143"/>
      <c r="J609" s="1"/>
      <c r="K609" s="1"/>
      <c r="L609" s="1"/>
      <c r="M609" s="1"/>
      <c r="N609" s="1"/>
      <c r="O609" s="1"/>
      <c r="P609" s="1"/>
      <c r="Q609" s="1"/>
    </row>
    <row r="610" spans="9:17" ht="15" customHeight="1" x14ac:dyDescent="0.25">
      <c r="I610" s="143"/>
      <c r="J610" s="1"/>
      <c r="K610" s="1"/>
      <c r="L610" s="1"/>
      <c r="M610" s="1"/>
      <c r="N610" s="1"/>
      <c r="O610" s="1"/>
      <c r="P610" s="1"/>
      <c r="Q610" s="1"/>
    </row>
    <row r="611" spans="9:17" ht="15" customHeight="1" x14ac:dyDescent="0.25">
      <c r="I611" s="143"/>
      <c r="J611" s="1"/>
      <c r="K611" s="1"/>
      <c r="L611" s="1"/>
      <c r="M611" s="1"/>
      <c r="N611" s="1"/>
      <c r="O611" s="1"/>
      <c r="P611" s="1"/>
      <c r="Q611" s="1"/>
    </row>
    <row r="612" spans="9:17" ht="15" customHeight="1" x14ac:dyDescent="0.25">
      <c r="I612" s="143"/>
      <c r="J612" s="1"/>
      <c r="K612" s="1"/>
      <c r="L612" s="1"/>
      <c r="M612" s="1"/>
      <c r="N612" s="1"/>
      <c r="O612" s="1"/>
      <c r="P612" s="1"/>
      <c r="Q612" s="1"/>
    </row>
    <row r="613" spans="9:17" ht="15" customHeight="1" x14ac:dyDescent="0.25">
      <c r="I613" s="143"/>
      <c r="J613" s="1"/>
      <c r="K613" s="1"/>
      <c r="L613" s="1"/>
      <c r="M613" s="1"/>
      <c r="N613" s="1"/>
      <c r="O613" s="1"/>
      <c r="P613" s="1"/>
      <c r="Q613" s="1"/>
    </row>
    <row r="614" spans="9:17" ht="15" customHeight="1" x14ac:dyDescent="0.25">
      <c r="I614" s="143"/>
      <c r="J614" s="1"/>
      <c r="K614" s="1"/>
      <c r="L614" s="1"/>
      <c r="M614" s="1"/>
      <c r="N614" s="1"/>
      <c r="O614" s="1"/>
      <c r="P614" s="1"/>
      <c r="Q614" s="1"/>
    </row>
    <row r="615" spans="9:17" ht="15" customHeight="1" x14ac:dyDescent="0.25">
      <c r="I615" s="143"/>
      <c r="J615" s="1"/>
      <c r="K615" s="1"/>
      <c r="L615" s="1"/>
      <c r="M615" s="1"/>
      <c r="N615" s="1"/>
      <c r="O615" s="1"/>
      <c r="P615" s="1"/>
      <c r="Q615" s="1"/>
    </row>
    <row r="616" spans="9:17" ht="15" customHeight="1" x14ac:dyDescent="0.25">
      <c r="I616" s="143"/>
      <c r="J616" s="1"/>
      <c r="K616" s="1"/>
      <c r="L616" s="1"/>
      <c r="M616" s="1"/>
      <c r="N616" s="1"/>
      <c r="O616" s="1"/>
      <c r="P616" s="1"/>
      <c r="Q616" s="1"/>
    </row>
    <row r="617" spans="9:17" ht="15" customHeight="1" x14ac:dyDescent="0.25">
      <c r="I617" s="143"/>
      <c r="J617" s="1"/>
      <c r="K617" s="1"/>
      <c r="L617" s="1"/>
      <c r="M617" s="1"/>
      <c r="N617" s="1"/>
      <c r="O617" s="1"/>
      <c r="P617" s="1"/>
      <c r="Q617" s="1"/>
    </row>
    <row r="618" spans="9:17" ht="15" customHeight="1" x14ac:dyDescent="0.25">
      <c r="I618" s="143"/>
      <c r="J618" s="1"/>
      <c r="K618" s="1"/>
      <c r="L618" s="1"/>
      <c r="M618" s="1"/>
      <c r="N618" s="1"/>
      <c r="O618" s="1"/>
      <c r="P618" s="1"/>
      <c r="Q618" s="1"/>
    </row>
    <row r="619" spans="9:17" ht="15" customHeight="1" x14ac:dyDescent="0.25">
      <c r="I619" s="143"/>
      <c r="J619" s="1"/>
      <c r="K619" s="1"/>
      <c r="L619" s="1"/>
      <c r="M619" s="1"/>
      <c r="N619" s="1"/>
      <c r="O619" s="1"/>
      <c r="P619" s="1"/>
      <c r="Q619" s="1"/>
    </row>
    <row r="620" spans="9:17" ht="15" customHeight="1" x14ac:dyDescent="0.25">
      <c r="I620" s="143"/>
      <c r="J620" s="1"/>
      <c r="K620" s="1"/>
      <c r="L620" s="1"/>
      <c r="M620" s="1"/>
      <c r="N620" s="1"/>
      <c r="O620" s="1"/>
      <c r="P620" s="1"/>
      <c r="Q620" s="1"/>
    </row>
    <row r="621" spans="9:17" ht="15" customHeight="1" x14ac:dyDescent="0.25">
      <c r="I621" s="143"/>
      <c r="J621" s="1"/>
      <c r="K621" s="1"/>
      <c r="L621" s="1"/>
      <c r="M621" s="1"/>
      <c r="N621" s="1"/>
      <c r="O621" s="1"/>
      <c r="P621" s="1"/>
      <c r="Q621" s="1"/>
    </row>
    <row r="622" spans="9:17" ht="15" customHeight="1" x14ac:dyDescent="0.25">
      <c r="I622" s="143"/>
      <c r="J622" s="1"/>
      <c r="K622" s="1"/>
      <c r="L622" s="1"/>
      <c r="M622" s="1"/>
      <c r="N622" s="1"/>
      <c r="O622" s="1"/>
      <c r="P622" s="1"/>
      <c r="Q622" s="1"/>
    </row>
    <row r="623" spans="9:17" ht="15" customHeight="1" x14ac:dyDescent="0.25">
      <c r="I623" s="143"/>
      <c r="J623" s="1"/>
      <c r="K623" s="1"/>
      <c r="L623" s="1"/>
      <c r="M623" s="1"/>
      <c r="N623" s="1"/>
      <c r="O623" s="1"/>
      <c r="P623" s="1"/>
      <c r="Q623" s="1"/>
    </row>
    <row r="624" spans="9:17" ht="15" customHeight="1" x14ac:dyDescent="0.25">
      <c r="I624" s="143"/>
      <c r="J624" s="1"/>
      <c r="K624" s="1"/>
      <c r="L624" s="1"/>
      <c r="M624" s="1"/>
      <c r="N624" s="1"/>
      <c r="O624" s="1"/>
      <c r="P624" s="1"/>
      <c r="Q624" s="1"/>
    </row>
    <row r="625" spans="9:17" ht="15" customHeight="1" x14ac:dyDescent="0.25">
      <c r="I625" s="143"/>
      <c r="J625" s="1"/>
      <c r="K625" s="1"/>
      <c r="L625" s="1"/>
      <c r="M625" s="1"/>
      <c r="N625" s="1"/>
      <c r="O625" s="1"/>
      <c r="P625" s="1"/>
      <c r="Q625" s="1"/>
    </row>
    <row r="626" spans="9:17" ht="15" customHeight="1" x14ac:dyDescent="0.25">
      <c r="I626" s="143"/>
      <c r="J626" s="1"/>
      <c r="K626" s="1"/>
      <c r="L626" s="1"/>
      <c r="M626" s="1"/>
      <c r="N626" s="1"/>
      <c r="O626" s="1"/>
      <c r="P626" s="1"/>
      <c r="Q626" s="1"/>
    </row>
    <row r="627" spans="9:17" ht="15" customHeight="1" x14ac:dyDescent="0.25">
      <c r="I627" s="143"/>
      <c r="J627" s="1"/>
      <c r="K627" s="1"/>
      <c r="L627" s="1"/>
      <c r="M627" s="1"/>
      <c r="N627" s="1"/>
      <c r="O627" s="1"/>
      <c r="P627" s="1"/>
      <c r="Q627" s="1"/>
    </row>
    <row r="628" spans="9:17" ht="15" customHeight="1" x14ac:dyDescent="0.25">
      <c r="I628" s="143"/>
      <c r="J628" s="1"/>
      <c r="K628" s="1"/>
      <c r="L628" s="1"/>
      <c r="M628" s="1"/>
      <c r="N628" s="1"/>
      <c r="O628" s="1"/>
      <c r="P628" s="1"/>
      <c r="Q628" s="1"/>
    </row>
    <row r="629" spans="9:17" ht="15" customHeight="1" x14ac:dyDescent="0.25">
      <c r="I629" s="143"/>
      <c r="J629" s="1"/>
      <c r="K629" s="1"/>
      <c r="L629" s="1"/>
      <c r="M629" s="1"/>
      <c r="N629" s="1"/>
      <c r="O629" s="1"/>
      <c r="P629" s="1"/>
      <c r="Q629" s="1"/>
    </row>
    <row r="630" spans="9:17" ht="15" customHeight="1" x14ac:dyDescent="0.25">
      <c r="I630" s="143"/>
      <c r="J630" s="1"/>
      <c r="K630" s="1"/>
      <c r="L630" s="1"/>
      <c r="M630" s="1"/>
      <c r="N630" s="1"/>
      <c r="O630" s="1"/>
      <c r="P630" s="1"/>
      <c r="Q630" s="1"/>
    </row>
    <row r="631" spans="9:17" ht="15" customHeight="1" x14ac:dyDescent="0.25">
      <c r="I631" s="143"/>
      <c r="J631" s="1"/>
      <c r="K631" s="1"/>
      <c r="L631" s="1"/>
      <c r="M631" s="1"/>
      <c r="N631" s="1"/>
      <c r="O631" s="1"/>
      <c r="P631" s="1"/>
      <c r="Q631" s="1"/>
    </row>
    <row r="632" spans="9:17" ht="15" customHeight="1" x14ac:dyDescent="0.25">
      <c r="I632" s="143"/>
      <c r="J632" s="1"/>
      <c r="K632" s="1"/>
      <c r="L632" s="1"/>
      <c r="M632" s="1"/>
      <c r="N632" s="1"/>
      <c r="O632" s="1"/>
      <c r="P632" s="1"/>
      <c r="Q632" s="1"/>
    </row>
    <row r="633" spans="9:17" ht="15" customHeight="1" x14ac:dyDescent="0.25">
      <c r="I633" s="143"/>
      <c r="J633" s="1"/>
      <c r="K633" s="1"/>
      <c r="L633" s="1"/>
      <c r="M633" s="1"/>
      <c r="N633" s="1"/>
      <c r="O633" s="1"/>
      <c r="P633" s="1"/>
      <c r="Q633" s="1"/>
    </row>
    <row r="634" spans="9:17" ht="15" customHeight="1" x14ac:dyDescent="0.25">
      <c r="I634" s="143"/>
      <c r="J634" s="1"/>
      <c r="K634" s="1"/>
      <c r="L634" s="1"/>
      <c r="M634" s="1"/>
      <c r="N634" s="1"/>
      <c r="O634" s="1"/>
      <c r="P634" s="1"/>
      <c r="Q634" s="1"/>
    </row>
    <row r="635" spans="9:17" ht="15" customHeight="1" x14ac:dyDescent="0.25">
      <c r="I635" s="143"/>
      <c r="J635" s="1"/>
      <c r="K635" s="1"/>
      <c r="L635" s="1"/>
      <c r="M635" s="1"/>
      <c r="N635" s="1"/>
      <c r="O635" s="1"/>
      <c r="P635" s="1"/>
      <c r="Q635" s="1"/>
    </row>
    <row r="636" spans="9:17" ht="15" customHeight="1" x14ac:dyDescent="0.25">
      <c r="I636" s="143"/>
      <c r="J636" s="1"/>
      <c r="K636" s="1"/>
      <c r="L636" s="1"/>
      <c r="M636" s="1"/>
      <c r="N636" s="1"/>
      <c r="O636" s="1"/>
      <c r="P636" s="1"/>
      <c r="Q636" s="1"/>
    </row>
    <row r="637" spans="9:17" ht="15" customHeight="1" x14ac:dyDescent="0.25">
      <c r="I637" s="143"/>
      <c r="J637" s="1"/>
      <c r="K637" s="1"/>
      <c r="L637" s="1"/>
      <c r="M637" s="1"/>
      <c r="N637" s="1"/>
      <c r="O637" s="1"/>
      <c r="P637" s="1"/>
      <c r="Q637" s="1"/>
    </row>
    <row r="638" spans="9:17" ht="15" customHeight="1" x14ac:dyDescent="0.25">
      <c r="I638" s="143"/>
      <c r="J638" s="1"/>
      <c r="K638" s="1"/>
      <c r="L638" s="1"/>
      <c r="M638" s="1"/>
      <c r="N638" s="1"/>
      <c r="O638" s="1"/>
      <c r="P638" s="1"/>
      <c r="Q638" s="1"/>
    </row>
    <row r="639" spans="9:17" ht="15" customHeight="1" x14ac:dyDescent="0.25">
      <c r="I639" s="143"/>
      <c r="J639" s="1"/>
      <c r="K639" s="1"/>
      <c r="L639" s="1"/>
      <c r="M639" s="1"/>
      <c r="N639" s="1"/>
      <c r="O639" s="1"/>
      <c r="P639" s="1"/>
      <c r="Q639" s="1"/>
    </row>
    <row r="640" spans="9:17" ht="15" customHeight="1" x14ac:dyDescent="0.25">
      <c r="I640" s="143"/>
      <c r="J640" s="1"/>
      <c r="K640" s="1"/>
      <c r="L640" s="1"/>
      <c r="M640" s="1"/>
      <c r="N640" s="1"/>
      <c r="O640" s="1"/>
      <c r="P640" s="1"/>
      <c r="Q640" s="1"/>
    </row>
    <row r="641" spans="9:17" ht="15" customHeight="1" x14ac:dyDescent="0.25">
      <c r="I641" s="143"/>
      <c r="J641" s="1"/>
      <c r="K641" s="1"/>
      <c r="L641" s="1"/>
      <c r="M641" s="1"/>
      <c r="N641" s="1"/>
      <c r="O641" s="1"/>
      <c r="P641" s="1"/>
      <c r="Q641" s="1"/>
    </row>
    <row r="642" spans="9:17" ht="15" customHeight="1" x14ac:dyDescent="0.25">
      <c r="I642" s="143"/>
      <c r="J642" s="1"/>
      <c r="K642" s="1"/>
      <c r="L642" s="1"/>
      <c r="M642" s="1"/>
      <c r="N642" s="1"/>
      <c r="O642" s="1"/>
      <c r="P642" s="1"/>
      <c r="Q642" s="1"/>
    </row>
    <row r="643" spans="9:17" ht="15" customHeight="1" x14ac:dyDescent="0.25">
      <c r="I643" s="143"/>
      <c r="J643" s="1"/>
      <c r="K643" s="1"/>
      <c r="L643" s="1"/>
      <c r="M643" s="1"/>
      <c r="N643" s="1"/>
      <c r="O643" s="1"/>
      <c r="P643" s="1"/>
      <c r="Q643" s="1"/>
    </row>
    <row r="644" spans="9:17" ht="15" customHeight="1" x14ac:dyDescent="0.25">
      <c r="I644" s="143"/>
      <c r="J644" s="1"/>
      <c r="K644" s="1"/>
      <c r="L644" s="1"/>
      <c r="M644" s="1"/>
      <c r="N644" s="1"/>
      <c r="O644" s="1"/>
      <c r="P644" s="1"/>
      <c r="Q644" s="1"/>
    </row>
    <row r="645" spans="9:17" ht="15" customHeight="1" x14ac:dyDescent="0.25">
      <c r="I645" s="143"/>
      <c r="J645" s="1"/>
      <c r="K645" s="1"/>
      <c r="L645" s="1"/>
      <c r="M645" s="1"/>
      <c r="N645" s="1"/>
      <c r="O645" s="1"/>
      <c r="P645" s="1"/>
      <c r="Q645" s="1"/>
    </row>
    <row r="646" spans="9:17" ht="15" customHeight="1" x14ac:dyDescent="0.25">
      <c r="I646" s="143"/>
      <c r="J646" s="1"/>
      <c r="K646" s="1"/>
      <c r="L646" s="1"/>
      <c r="M646" s="1"/>
      <c r="N646" s="1"/>
      <c r="O646" s="1"/>
      <c r="P646" s="1"/>
      <c r="Q646" s="1"/>
    </row>
    <row r="647" spans="9:17" ht="15" customHeight="1" x14ac:dyDescent="0.25">
      <c r="I647" s="143"/>
      <c r="J647" s="1"/>
      <c r="K647" s="1"/>
      <c r="L647" s="1"/>
      <c r="M647" s="1"/>
      <c r="N647" s="1"/>
      <c r="O647" s="1"/>
      <c r="P647" s="1"/>
      <c r="Q647" s="1"/>
    </row>
    <row r="648" spans="9:17" ht="15" customHeight="1" x14ac:dyDescent="0.25">
      <c r="I648" s="143"/>
      <c r="J648" s="1"/>
      <c r="K648" s="1"/>
      <c r="L648" s="1"/>
      <c r="M648" s="1"/>
      <c r="N648" s="1"/>
      <c r="O648" s="1"/>
      <c r="P648" s="1"/>
      <c r="Q648" s="1"/>
    </row>
    <row r="649" spans="9:17" ht="15" customHeight="1" x14ac:dyDescent="0.25">
      <c r="I649" s="143"/>
      <c r="J649" s="1"/>
      <c r="K649" s="1"/>
      <c r="L649" s="1"/>
      <c r="M649" s="1"/>
      <c r="N649" s="1"/>
      <c r="O649" s="1"/>
      <c r="P649" s="1"/>
      <c r="Q649" s="1"/>
    </row>
    <row r="650" spans="9:17" ht="15" customHeight="1" x14ac:dyDescent="0.25">
      <c r="I650" s="143"/>
      <c r="J650" s="1"/>
      <c r="K650" s="1"/>
      <c r="L650" s="1"/>
      <c r="M650" s="1"/>
      <c r="N650" s="1"/>
      <c r="O650" s="1"/>
      <c r="P650" s="1"/>
      <c r="Q650" s="1"/>
    </row>
    <row r="651" spans="9:17" ht="15" customHeight="1" x14ac:dyDescent="0.25">
      <c r="I651" s="143"/>
      <c r="J651" s="1"/>
      <c r="K651" s="1"/>
      <c r="L651" s="1"/>
      <c r="M651" s="1"/>
      <c r="N651" s="1"/>
      <c r="O651" s="1"/>
      <c r="P651" s="1"/>
      <c r="Q651" s="1"/>
    </row>
    <row r="652" spans="9:17" ht="15" customHeight="1" x14ac:dyDescent="0.25">
      <c r="I652" s="143"/>
      <c r="J652" s="1"/>
      <c r="K652" s="1"/>
      <c r="L652" s="1"/>
      <c r="M652" s="1"/>
      <c r="N652" s="1"/>
      <c r="O652" s="1"/>
      <c r="P652" s="1"/>
      <c r="Q652" s="1"/>
    </row>
    <row r="653" spans="9:17" ht="15" customHeight="1" x14ac:dyDescent="0.25">
      <c r="I653" s="143"/>
      <c r="J653" s="1"/>
      <c r="K653" s="1"/>
      <c r="L653" s="1"/>
      <c r="M653" s="1"/>
      <c r="N653" s="1"/>
      <c r="O653" s="1"/>
      <c r="P653" s="1"/>
      <c r="Q653" s="1"/>
    </row>
    <row r="654" spans="9:17" ht="15" customHeight="1" x14ac:dyDescent="0.25">
      <c r="I654" s="143"/>
      <c r="J654" s="1"/>
      <c r="K654" s="1"/>
      <c r="L654" s="1"/>
      <c r="M654" s="1"/>
      <c r="N654" s="1"/>
      <c r="O654" s="1"/>
      <c r="P654" s="1"/>
      <c r="Q654" s="1"/>
    </row>
    <row r="655" spans="9:17" ht="15" customHeight="1" x14ac:dyDescent="0.25">
      <c r="I655" s="143"/>
      <c r="J655" s="1"/>
      <c r="K655" s="1"/>
      <c r="L655" s="1"/>
      <c r="M655" s="1"/>
      <c r="N655" s="1"/>
      <c r="O655" s="1"/>
      <c r="P655" s="1"/>
      <c r="Q655" s="1"/>
    </row>
    <row r="656" spans="9:17" ht="15" customHeight="1" x14ac:dyDescent="0.25">
      <c r="I656" s="143"/>
      <c r="J656" s="1"/>
      <c r="K656" s="1"/>
      <c r="L656" s="1"/>
      <c r="M656" s="1"/>
      <c r="N656" s="1"/>
      <c r="O656" s="1"/>
      <c r="P656" s="1"/>
      <c r="Q656" s="1"/>
    </row>
    <row r="657" spans="9:17" ht="15" customHeight="1" x14ac:dyDescent="0.25">
      <c r="I657" s="143"/>
      <c r="J657" s="1"/>
      <c r="K657" s="1"/>
      <c r="L657" s="1"/>
      <c r="M657" s="1"/>
      <c r="N657" s="1"/>
      <c r="O657" s="1"/>
      <c r="P657" s="1"/>
      <c r="Q657" s="1"/>
    </row>
    <row r="658" spans="9:17" ht="15" customHeight="1" x14ac:dyDescent="0.25">
      <c r="I658" s="143"/>
      <c r="J658" s="1"/>
      <c r="K658" s="1"/>
      <c r="L658" s="1"/>
      <c r="M658" s="1"/>
      <c r="N658" s="1"/>
      <c r="O658" s="1"/>
      <c r="P658" s="1"/>
      <c r="Q658" s="1"/>
    </row>
    <row r="659" spans="9:17" ht="15" customHeight="1" x14ac:dyDescent="0.25">
      <c r="I659" s="143"/>
      <c r="J659" s="1"/>
      <c r="K659" s="1"/>
      <c r="L659" s="1"/>
      <c r="M659" s="1"/>
      <c r="N659" s="1"/>
      <c r="O659" s="1"/>
      <c r="P659" s="1"/>
      <c r="Q659" s="1"/>
    </row>
    <row r="660" spans="9:17" ht="15" customHeight="1" x14ac:dyDescent="0.25">
      <c r="I660" s="143"/>
      <c r="J660" s="1"/>
      <c r="K660" s="1"/>
      <c r="L660" s="1"/>
      <c r="M660" s="1"/>
      <c r="N660" s="1"/>
      <c r="O660" s="1"/>
      <c r="P660" s="1"/>
      <c r="Q660" s="1"/>
    </row>
    <row r="661" spans="9:17" ht="15" customHeight="1" x14ac:dyDescent="0.25">
      <c r="I661" s="143"/>
      <c r="J661" s="1"/>
      <c r="K661" s="1"/>
      <c r="L661" s="1"/>
      <c r="M661" s="1"/>
      <c r="N661" s="1"/>
      <c r="O661" s="1"/>
      <c r="P661" s="1"/>
      <c r="Q661" s="1"/>
    </row>
    <row r="662" spans="9:17" ht="15" customHeight="1" x14ac:dyDescent="0.25">
      <c r="I662" s="143"/>
      <c r="J662" s="1"/>
      <c r="K662" s="1"/>
      <c r="L662" s="1"/>
      <c r="M662" s="1"/>
      <c r="N662" s="1"/>
      <c r="O662" s="1"/>
      <c r="P662" s="1"/>
      <c r="Q662" s="1"/>
    </row>
    <row r="663" spans="9:17" ht="15" customHeight="1" x14ac:dyDescent="0.25">
      <c r="I663" s="143"/>
      <c r="J663" s="1"/>
      <c r="K663" s="1"/>
      <c r="L663" s="1"/>
      <c r="M663" s="1"/>
      <c r="N663" s="1"/>
      <c r="O663" s="1"/>
      <c r="P663" s="1"/>
      <c r="Q663" s="1"/>
    </row>
    <row r="664" spans="9:17" ht="15" customHeight="1" x14ac:dyDescent="0.25">
      <c r="I664" s="143"/>
      <c r="J664" s="1"/>
      <c r="K664" s="1"/>
      <c r="L664" s="1"/>
      <c r="M664" s="1"/>
      <c r="N664" s="1"/>
      <c r="O664" s="1"/>
      <c r="P664" s="1"/>
      <c r="Q664" s="1"/>
    </row>
    <row r="665" spans="9:17" ht="15" customHeight="1" x14ac:dyDescent="0.25">
      <c r="I665" s="143"/>
      <c r="J665" s="1"/>
      <c r="K665" s="1"/>
      <c r="L665" s="1"/>
      <c r="M665" s="1"/>
      <c r="N665" s="1"/>
      <c r="O665" s="1"/>
      <c r="P665" s="1"/>
      <c r="Q665" s="1"/>
    </row>
    <row r="666" spans="9:17" ht="15" customHeight="1" x14ac:dyDescent="0.25">
      <c r="I666" s="143"/>
      <c r="J666" s="1"/>
      <c r="K666" s="1"/>
      <c r="L666" s="1"/>
      <c r="M666" s="1"/>
      <c r="N666" s="1"/>
      <c r="O666" s="1"/>
      <c r="P666" s="1"/>
      <c r="Q666" s="1"/>
    </row>
    <row r="667" spans="9:17" ht="15" customHeight="1" x14ac:dyDescent="0.25">
      <c r="I667" s="143"/>
      <c r="J667" s="1"/>
      <c r="K667" s="1"/>
      <c r="L667" s="1"/>
      <c r="M667" s="1"/>
      <c r="N667" s="1"/>
      <c r="O667" s="1"/>
      <c r="P667" s="1"/>
      <c r="Q667" s="1"/>
    </row>
    <row r="668" spans="9:17" ht="15" customHeight="1" x14ac:dyDescent="0.25">
      <c r="I668" s="143"/>
      <c r="J668" s="1"/>
      <c r="K668" s="1"/>
      <c r="L668" s="1"/>
      <c r="M668" s="1"/>
      <c r="N668" s="1"/>
      <c r="O668" s="1"/>
      <c r="P668" s="1"/>
      <c r="Q668" s="1"/>
    </row>
    <row r="669" spans="9:17" ht="15" customHeight="1" x14ac:dyDescent="0.25">
      <c r="I669" s="143"/>
      <c r="J669" s="1"/>
      <c r="K669" s="1"/>
      <c r="L669" s="1"/>
      <c r="M669" s="1"/>
      <c r="N669" s="1"/>
      <c r="O669" s="1"/>
      <c r="P669" s="1"/>
      <c r="Q669" s="1"/>
    </row>
    <row r="670" spans="9:17" ht="15" customHeight="1" x14ac:dyDescent="0.25">
      <c r="I670" s="143"/>
      <c r="J670" s="1"/>
      <c r="K670" s="1"/>
      <c r="L670" s="1"/>
      <c r="M670" s="1"/>
      <c r="N670" s="1"/>
      <c r="O670" s="1"/>
      <c r="P670" s="1"/>
      <c r="Q670" s="1"/>
    </row>
    <row r="671" spans="9:17" ht="15" customHeight="1" x14ac:dyDescent="0.25">
      <c r="I671" s="143"/>
      <c r="J671" s="1"/>
      <c r="K671" s="1"/>
      <c r="L671" s="1"/>
      <c r="M671" s="1"/>
      <c r="N671" s="1"/>
      <c r="O671" s="1"/>
      <c r="P671" s="1"/>
      <c r="Q671" s="1"/>
    </row>
    <row r="672" spans="9:17" ht="15" customHeight="1" x14ac:dyDescent="0.25">
      <c r="I672" s="143"/>
      <c r="J672" s="1"/>
      <c r="K672" s="1"/>
      <c r="L672" s="1"/>
      <c r="M672" s="1"/>
      <c r="N672" s="1"/>
      <c r="O672" s="1"/>
      <c r="P672" s="1"/>
      <c r="Q672" s="1"/>
    </row>
    <row r="673" spans="9:17" ht="15" customHeight="1" x14ac:dyDescent="0.25">
      <c r="I673" s="143"/>
      <c r="J673" s="1"/>
      <c r="K673" s="1"/>
      <c r="L673" s="1"/>
      <c r="M673" s="1"/>
      <c r="N673" s="1"/>
      <c r="O673" s="1"/>
      <c r="P673" s="1"/>
      <c r="Q673" s="1"/>
    </row>
    <row r="674" spans="9:17" ht="15" customHeight="1" x14ac:dyDescent="0.25">
      <c r="I674" s="143"/>
      <c r="J674" s="1"/>
      <c r="K674" s="1"/>
      <c r="L674" s="1"/>
      <c r="M674" s="1"/>
      <c r="N674" s="1"/>
      <c r="O674" s="1"/>
      <c r="P674" s="1"/>
      <c r="Q674" s="1"/>
    </row>
    <row r="675" spans="9:17" ht="15" customHeight="1" x14ac:dyDescent="0.25">
      <c r="I675" s="143"/>
      <c r="J675" s="1"/>
      <c r="K675" s="1"/>
      <c r="L675" s="1"/>
      <c r="M675" s="1"/>
      <c r="N675" s="1"/>
      <c r="O675" s="1"/>
      <c r="P675" s="1"/>
      <c r="Q675" s="1"/>
    </row>
    <row r="676" spans="9:17" ht="15" customHeight="1" x14ac:dyDescent="0.25">
      <c r="I676" s="143"/>
      <c r="J676" s="1"/>
      <c r="K676" s="1"/>
      <c r="L676" s="1"/>
      <c r="M676" s="1"/>
      <c r="N676" s="1"/>
      <c r="O676" s="1"/>
      <c r="P676" s="1"/>
      <c r="Q676" s="1"/>
    </row>
    <row r="677" spans="9:17" ht="15" customHeight="1" x14ac:dyDescent="0.25">
      <c r="I677" s="143"/>
      <c r="J677" s="1"/>
      <c r="K677" s="1"/>
      <c r="L677" s="1"/>
      <c r="M677" s="1"/>
      <c r="N677" s="1"/>
      <c r="O677" s="1"/>
      <c r="P677" s="1"/>
      <c r="Q677" s="1"/>
    </row>
    <row r="678" spans="9:17" ht="15" customHeight="1" x14ac:dyDescent="0.25">
      <c r="I678" s="143"/>
      <c r="J678" s="1"/>
      <c r="K678" s="1"/>
      <c r="L678" s="1"/>
      <c r="M678" s="1"/>
      <c r="N678" s="1"/>
      <c r="O678" s="1"/>
      <c r="P678" s="1"/>
      <c r="Q678" s="1"/>
    </row>
    <row r="679" spans="9:17" ht="15" customHeight="1" x14ac:dyDescent="0.25">
      <c r="I679" s="143"/>
      <c r="J679" s="1"/>
      <c r="K679" s="1"/>
      <c r="L679" s="1"/>
      <c r="M679" s="1"/>
      <c r="N679" s="1"/>
      <c r="O679" s="1"/>
      <c r="P679" s="1"/>
      <c r="Q679" s="1"/>
    </row>
    <row r="680" spans="9:17" ht="15" customHeight="1" x14ac:dyDescent="0.25">
      <c r="I680" s="143"/>
      <c r="J680" s="1"/>
      <c r="K680" s="1"/>
      <c r="L680" s="1"/>
      <c r="M680" s="1"/>
      <c r="N680" s="1"/>
      <c r="O680" s="1"/>
      <c r="P680" s="1"/>
      <c r="Q680" s="1"/>
    </row>
    <row r="681" spans="9:17" ht="15" customHeight="1" x14ac:dyDescent="0.25">
      <c r="I681" s="143"/>
      <c r="J681" s="1"/>
      <c r="K681" s="1"/>
      <c r="L681" s="1"/>
      <c r="M681" s="1"/>
      <c r="N681" s="1"/>
      <c r="O681" s="1"/>
      <c r="P681" s="1"/>
      <c r="Q681" s="1"/>
    </row>
    <row r="682" spans="9:17" ht="15" customHeight="1" x14ac:dyDescent="0.25">
      <c r="I682" s="143"/>
      <c r="J682" s="1"/>
      <c r="K682" s="1"/>
      <c r="L682" s="1"/>
      <c r="M682" s="1"/>
      <c r="N682" s="1"/>
      <c r="O682" s="1"/>
      <c r="P682" s="1"/>
      <c r="Q682" s="1"/>
    </row>
    <row r="683" spans="9:17" ht="15" customHeight="1" x14ac:dyDescent="0.25">
      <c r="I683" s="143"/>
      <c r="J683" s="1"/>
      <c r="K683" s="1"/>
      <c r="L683" s="1"/>
      <c r="M683" s="1"/>
      <c r="N683" s="1"/>
      <c r="O683" s="1"/>
      <c r="P683" s="1"/>
      <c r="Q683" s="1"/>
    </row>
    <row r="684" spans="9:17" ht="15" customHeight="1" x14ac:dyDescent="0.25">
      <c r="I684" s="143"/>
      <c r="J684" s="1"/>
      <c r="K684" s="1"/>
      <c r="L684" s="1"/>
      <c r="M684" s="1"/>
      <c r="N684" s="1"/>
      <c r="O684" s="1"/>
      <c r="P684" s="1"/>
      <c r="Q684" s="1"/>
    </row>
    <row r="685" spans="9:17" ht="15" customHeight="1" x14ac:dyDescent="0.25">
      <c r="I685" s="143"/>
      <c r="J685" s="1"/>
      <c r="K685" s="1"/>
      <c r="L685" s="1"/>
      <c r="M685" s="1"/>
      <c r="N685" s="1"/>
      <c r="O685" s="1"/>
      <c r="P685" s="1"/>
      <c r="Q685" s="1"/>
    </row>
    <row r="686" spans="9:17" ht="15" customHeight="1" x14ac:dyDescent="0.25">
      <c r="I686" s="143"/>
      <c r="J686" s="1"/>
      <c r="K686" s="1"/>
      <c r="L686" s="1"/>
      <c r="M686" s="1"/>
      <c r="N686" s="1"/>
      <c r="O686" s="1"/>
      <c r="P686" s="1"/>
      <c r="Q686" s="1"/>
    </row>
    <row r="687" spans="9:17" ht="15" customHeight="1" x14ac:dyDescent="0.25">
      <c r="I687" s="143"/>
      <c r="J687" s="1"/>
      <c r="K687" s="1"/>
      <c r="L687" s="1"/>
      <c r="M687" s="1"/>
      <c r="N687" s="1"/>
      <c r="O687" s="1"/>
      <c r="P687" s="1"/>
      <c r="Q687" s="1"/>
    </row>
    <row r="688" spans="9:17" ht="15" customHeight="1" x14ac:dyDescent="0.25">
      <c r="I688" s="143"/>
      <c r="J688" s="1"/>
      <c r="K688" s="1"/>
      <c r="L688" s="1"/>
      <c r="M688" s="1"/>
      <c r="N688" s="1"/>
      <c r="O688" s="1"/>
      <c r="P688" s="1"/>
      <c r="Q688" s="1"/>
    </row>
    <row r="689" spans="9:17" ht="15" customHeight="1" x14ac:dyDescent="0.25">
      <c r="I689" s="143"/>
      <c r="J689" s="1"/>
      <c r="K689" s="1"/>
      <c r="L689" s="1"/>
      <c r="M689" s="1"/>
      <c r="N689" s="1"/>
      <c r="O689" s="1"/>
      <c r="P689" s="1"/>
      <c r="Q689" s="1"/>
    </row>
    <row r="690" spans="9:17" ht="15" customHeight="1" x14ac:dyDescent="0.25">
      <c r="I690" s="143"/>
      <c r="J690" s="1"/>
      <c r="K690" s="1"/>
      <c r="L690" s="1"/>
      <c r="M690" s="1"/>
      <c r="N690" s="1"/>
      <c r="O690" s="1"/>
      <c r="P690" s="1"/>
      <c r="Q690" s="1"/>
    </row>
    <row r="691" spans="9:17" ht="15" customHeight="1" x14ac:dyDescent="0.25">
      <c r="I691" s="143"/>
      <c r="J691" s="1"/>
      <c r="K691" s="1"/>
      <c r="L691" s="1"/>
      <c r="M691" s="1"/>
      <c r="N691" s="1"/>
      <c r="O691" s="1"/>
      <c r="P691" s="1"/>
      <c r="Q691" s="1"/>
    </row>
    <row r="692" spans="9:17" ht="15" customHeight="1" x14ac:dyDescent="0.25">
      <c r="I692" s="143"/>
      <c r="J692" s="1"/>
      <c r="K692" s="1"/>
      <c r="L692" s="1"/>
      <c r="M692" s="1"/>
      <c r="N692" s="1"/>
      <c r="O692" s="1"/>
      <c r="P692" s="1"/>
      <c r="Q692" s="1"/>
    </row>
    <row r="693" spans="9:17" ht="15" customHeight="1" x14ac:dyDescent="0.25">
      <c r="I693" s="143"/>
      <c r="J693" s="1"/>
      <c r="K693" s="1"/>
      <c r="L693" s="1"/>
      <c r="M693" s="1"/>
      <c r="N693" s="1"/>
      <c r="O693" s="1"/>
      <c r="P693" s="1"/>
      <c r="Q693" s="1"/>
    </row>
    <row r="694" spans="9:17" ht="15" customHeight="1" x14ac:dyDescent="0.25">
      <c r="I694" s="143"/>
      <c r="J694" s="1"/>
      <c r="K694" s="1"/>
      <c r="L694" s="1"/>
      <c r="M694" s="1"/>
      <c r="N694" s="1"/>
      <c r="O694" s="1"/>
      <c r="P694" s="1"/>
      <c r="Q694" s="1"/>
    </row>
    <row r="695" spans="9:17" ht="15" customHeight="1" x14ac:dyDescent="0.25">
      <c r="I695" s="143"/>
      <c r="J695" s="1"/>
      <c r="K695" s="1"/>
      <c r="L695" s="1"/>
      <c r="M695" s="1"/>
      <c r="N695" s="1"/>
      <c r="O695" s="1"/>
      <c r="P695" s="1"/>
      <c r="Q695" s="1"/>
    </row>
    <row r="696" spans="9:17" ht="15" customHeight="1" x14ac:dyDescent="0.25">
      <c r="I696" s="143"/>
      <c r="J696" s="1"/>
      <c r="K696" s="1"/>
      <c r="L696" s="1"/>
      <c r="M696" s="1"/>
      <c r="N696" s="1"/>
      <c r="O696" s="1"/>
      <c r="P696" s="1"/>
      <c r="Q696" s="1"/>
    </row>
    <row r="697" spans="9:17" ht="15" customHeight="1" x14ac:dyDescent="0.25">
      <c r="I697" s="143"/>
      <c r="J697" s="1"/>
      <c r="K697" s="1"/>
      <c r="L697" s="1"/>
      <c r="M697" s="1"/>
      <c r="N697" s="1"/>
      <c r="O697" s="1"/>
      <c r="P697" s="1"/>
      <c r="Q697" s="1"/>
    </row>
    <row r="698" spans="9:17" ht="15" customHeight="1" x14ac:dyDescent="0.25">
      <c r="I698" s="143"/>
      <c r="J698" s="1"/>
      <c r="K698" s="1"/>
      <c r="L698" s="1"/>
      <c r="M698" s="1"/>
      <c r="N698" s="1"/>
      <c r="O698" s="1"/>
      <c r="P698" s="1"/>
      <c r="Q698" s="1"/>
    </row>
    <row r="699" spans="9:17" ht="15" customHeight="1" x14ac:dyDescent="0.25">
      <c r="I699" s="143"/>
      <c r="J699" s="1"/>
      <c r="K699" s="1"/>
      <c r="L699" s="1"/>
      <c r="M699" s="1"/>
      <c r="N699" s="1"/>
      <c r="O699" s="1"/>
      <c r="P699" s="1"/>
      <c r="Q699" s="1"/>
    </row>
    <row r="700" spans="9:17" ht="15" customHeight="1" x14ac:dyDescent="0.25">
      <c r="I700" s="143"/>
      <c r="J700" s="1"/>
      <c r="K700" s="1"/>
      <c r="L700" s="1"/>
      <c r="M700" s="1"/>
      <c r="N700" s="1"/>
      <c r="O700" s="1"/>
      <c r="P700" s="1"/>
      <c r="Q700" s="1"/>
    </row>
    <row r="701" spans="9:17" ht="15" customHeight="1" x14ac:dyDescent="0.25">
      <c r="I701" s="143"/>
      <c r="J701" s="1"/>
      <c r="K701" s="1"/>
      <c r="L701" s="1"/>
      <c r="M701" s="1"/>
      <c r="N701" s="1"/>
      <c r="O701" s="1"/>
      <c r="P701" s="1"/>
      <c r="Q701" s="1"/>
    </row>
    <row r="702" spans="9:17" ht="15" customHeight="1" x14ac:dyDescent="0.25">
      <c r="I702" s="143"/>
      <c r="J702" s="1"/>
      <c r="K702" s="1"/>
      <c r="L702" s="1"/>
      <c r="M702" s="1"/>
      <c r="N702" s="1"/>
      <c r="O702" s="1"/>
      <c r="P702" s="1"/>
      <c r="Q702" s="1"/>
    </row>
    <row r="703" spans="9:17" ht="15" customHeight="1" x14ac:dyDescent="0.25">
      <c r="I703" s="143"/>
      <c r="J703" s="1"/>
      <c r="K703" s="1"/>
      <c r="L703" s="1"/>
      <c r="M703" s="1"/>
      <c r="N703" s="1"/>
      <c r="O703" s="1"/>
      <c r="P703" s="1"/>
      <c r="Q703" s="1"/>
    </row>
    <row r="704" spans="9:17" ht="15" customHeight="1" x14ac:dyDescent="0.25">
      <c r="I704" s="143"/>
      <c r="J704" s="1"/>
      <c r="K704" s="1"/>
      <c r="L704" s="1"/>
      <c r="M704" s="1"/>
      <c r="N704" s="1"/>
      <c r="O704" s="1"/>
      <c r="P704" s="1"/>
      <c r="Q704" s="1"/>
    </row>
    <row r="705" spans="9:17" ht="15" customHeight="1" x14ac:dyDescent="0.25">
      <c r="I705" s="143"/>
      <c r="J705" s="1"/>
      <c r="K705" s="1"/>
      <c r="L705" s="1"/>
      <c r="M705" s="1"/>
      <c r="N705" s="1"/>
      <c r="O705" s="1"/>
      <c r="P705" s="1"/>
      <c r="Q705" s="1"/>
    </row>
    <row r="706" spans="9:17" ht="15" customHeight="1" x14ac:dyDescent="0.25">
      <c r="I706" s="143"/>
      <c r="J706" s="1"/>
      <c r="K706" s="1"/>
      <c r="L706" s="1"/>
      <c r="M706" s="1"/>
      <c r="N706" s="1"/>
      <c r="O706" s="1"/>
      <c r="P706" s="1"/>
      <c r="Q706" s="1"/>
    </row>
    <row r="707" spans="9:17" ht="15" customHeight="1" x14ac:dyDescent="0.25">
      <c r="I707" s="143"/>
      <c r="J707" s="1"/>
      <c r="K707" s="1"/>
      <c r="L707" s="1"/>
      <c r="M707" s="1"/>
      <c r="N707" s="1"/>
      <c r="O707" s="1"/>
      <c r="P707" s="1"/>
      <c r="Q707" s="1"/>
    </row>
    <row r="708" spans="9:17" ht="15" customHeight="1" x14ac:dyDescent="0.25">
      <c r="I708" s="143"/>
      <c r="J708" s="1"/>
      <c r="K708" s="1"/>
      <c r="L708" s="1"/>
      <c r="M708" s="1"/>
      <c r="N708" s="1"/>
      <c r="O708" s="1"/>
      <c r="P708" s="1"/>
      <c r="Q708" s="1"/>
    </row>
    <row r="709" spans="9:17" ht="15" customHeight="1" x14ac:dyDescent="0.25">
      <c r="I709" s="143"/>
      <c r="J709" s="1"/>
      <c r="K709" s="1"/>
      <c r="L709" s="1"/>
      <c r="M709" s="1"/>
      <c r="N709" s="1"/>
      <c r="O709" s="1"/>
      <c r="P709" s="1"/>
      <c r="Q709" s="1"/>
    </row>
    <row r="710" spans="9:17" ht="15" customHeight="1" x14ac:dyDescent="0.25">
      <c r="I710" s="143"/>
      <c r="J710" s="1"/>
      <c r="K710" s="1"/>
      <c r="L710" s="1"/>
      <c r="M710" s="1"/>
      <c r="N710" s="1"/>
      <c r="O710" s="1"/>
      <c r="P710" s="1"/>
      <c r="Q710" s="1"/>
    </row>
    <row r="711" spans="9:17" ht="15" customHeight="1" x14ac:dyDescent="0.25">
      <c r="I711" s="143"/>
      <c r="J711" s="1"/>
      <c r="K711" s="1"/>
      <c r="L711" s="1"/>
      <c r="M711" s="1"/>
      <c r="N711" s="1"/>
      <c r="O711" s="1"/>
      <c r="P711" s="1"/>
      <c r="Q711" s="1"/>
    </row>
    <row r="712" spans="9:17" ht="15" customHeight="1" x14ac:dyDescent="0.25">
      <c r="I712" s="143"/>
      <c r="J712" s="1"/>
      <c r="K712" s="1"/>
      <c r="L712" s="1"/>
      <c r="M712" s="1"/>
      <c r="N712" s="1"/>
      <c r="O712" s="1"/>
      <c r="P712" s="1"/>
      <c r="Q712" s="1"/>
    </row>
    <row r="713" spans="9:17" ht="15" customHeight="1" x14ac:dyDescent="0.25">
      <c r="I713" s="143"/>
      <c r="J713" s="1"/>
      <c r="K713" s="1"/>
      <c r="L713" s="1"/>
      <c r="M713" s="1"/>
      <c r="N713" s="1"/>
      <c r="O713" s="1"/>
      <c r="P713" s="1"/>
      <c r="Q713" s="1"/>
    </row>
    <row r="714" spans="9:17" ht="15" customHeight="1" x14ac:dyDescent="0.25">
      <c r="I714" s="143"/>
      <c r="J714" s="1"/>
      <c r="K714" s="1"/>
      <c r="L714" s="1"/>
      <c r="M714" s="1"/>
      <c r="N714" s="1"/>
      <c r="O714" s="1"/>
      <c r="P714" s="1"/>
      <c r="Q714" s="1"/>
    </row>
    <row r="715" spans="9:17" ht="15" customHeight="1" x14ac:dyDescent="0.25">
      <c r="I715" s="143"/>
      <c r="J715" s="1"/>
      <c r="K715" s="1"/>
      <c r="L715" s="1"/>
      <c r="M715" s="1"/>
      <c r="N715" s="1"/>
      <c r="O715" s="1"/>
      <c r="P715" s="1"/>
      <c r="Q715" s="1"/>
    </row>
    <row r="716" spans="9:17" ht="15" customHeight="1" x14ac:dyDescent="0.25">
      <c r="I716" s="143"/>
      <c r="J716" s="1"/>
      <c r="K716" s="1"/>
      <c r="L716" s="1"/>
      <c r="M716" s="1"/>
      <c r="N716" s="1"/>
      <c r="O716" s="1"/>
      <c r="P716" s="1"/>
      <c r="Q716" s="1"/>
    </row>
    <row r="717" spans="9:17" ht="15" customHeight="1" x14ac:dyDescent="0.25">
      <c r="I717" s="143"/>
      <c r="J717" s="1"/>
      <c r="K717" s="1"/>
      <c r="L717" s="1"/>
      <c r="M717" s="1"/>
      <c r="N717" s="1"/>
      <c r="O717" s="1"/>
      <c r="P717" s="1"/>
      <c r="Q717" s="1"/>
    </row>
    <row r="718" spans="9:17" ht="15" customHeight="1" x14ac:dyDescent="0.25">
      <c r="I718" s="143"/>
      <c r="J718" s="1"/>
      <c r="K718" s="1"/>
      <c r="L718" s="1"/>
      <c r="M718" s="1"/>
      <c r="N718" s="1"/>
      <c r="O718" s="1"/>
      <c r="P718" s="1"/>
      <c r="Q718" s="1"/>
    </row>
    <row r="719" spans="9:17" ht="15" customHeight="1" x14ac:dyDescent="0.25">
      <c r="I719" s="143"/>
      <c r="J719" s="1"/>
      <c r="K719" s="1"/>
      <c r="L719" s="1"/>
      <c r="M719" s="1"/>
      <c r="N719" s="1"/>
      <c r="O719" s="1"/>
      <c r="P719" s="1"/>
      <c r="Q719" s="1"/>
    </row>
    <row r="720" spans="9:17" ht="15" customHeight="1" x14ac:dyDescent="0.25">
      <c r="I720" s="143"/>
      <c r="J720" s="1"/>
      <c r="K720" s="1"/>
      <c r="L720" s="1"/>
      <c r="M720" s="1"/>
      <c r="N720" s="1"/>
      <c r="O720" s="1"/>
      <c r="P720" s="1"/>
      <c r="Q720" s="1"/>
    </row>
    <row r="721" spans="9:17" ht="15" customHeight="1" x14ac:dyDescent="0.25">
      <c r="I721" s="143"/>
      <c r="J721" s="1"/>
      <c r="K721" s="1"/>
      <c r="L721" s="1"/>
      <c r="M721" s="1"/>
      <c r="N721" s="1"/>
      <c r="O721" s="1"/>
      <c r="P721" s="1"/>
      <c r="Q721" s="1"/>
    </row>
    <row r="722" spans="9:17" ht="15" customHeight="1" x14ac:dyDescent="0.25">
      <c r="I722" s="143"/>
      <c r="J722" s="1"/>
      <c r="K722" s="1"/>
      <c r="L722" s="1"/>
      <c r="M722" s="1"/>
      <c r="N722" s="1"/>
      <c r="O722" s="1"/>
      <c r="P722" s="1"/>
      <c r="Q722" s="1"/>
    </row>
    <row r="723" spans="9:17" ht="15" customHeight="1" x14ac:dyDescent="0.25">
      <c r="I723" s="143"/>
      <c r="J723" s="1"/>
      <c r="K723" s="1"/>
      <c r="L723" s="1"/>
      <c r="M723" s="1"/>
      <c r="N723" s="1"/>
      <c r="O723" s="1"/>
      <c r="P723" s="1"/>
      <c r="Q723" s="1"/>
    </row>
    <row r="724" spans="9:17" ht="15" customHeight="1" x14ac:dyDescent="0.25">
      <c r="I724" s="143"/>
      <c r="J724" s="1"/>
      <c r="K724" s="1"/>
      <c r="L724" s="1"/>
      <c r="M724" s="1"/>
      <c r="N724" s="1"/>
      <c r="O724" s="1"/>
      <c r="P724" s="1"/>
      <c r="Q724" s="1"/>
    </row>
    <row r="725" spans="9:17" ht="15" customHeight="1" x14ac:dyDescent="0.25">
      <c r="I725" s="143"/>
      <c r="J725" s="1"/>
      <c r="K725" s="1"/>
      <c r="L725" s="1"/>
      <c r="M725" s="1"/>
      <c r="N725" s="1"/>
      <c r="O725" s="1"/>
      <c r="P725" s="1"/>
      <c r="Q725" s="1"/>
    </row>
    <row r="726" spans="9:17" ht="15" customHeight="1" x14ac:dyDescent="0.25">
      <c r="I726" s="143"/>
      <c r="J726" s="1"/>
      <c r="K726" s="1"/>
      <c r="L726" s="1"/>
      <c r="M726" s="1"/>
      <c r="N726" s="1"/>
      <c r="O726" s="1"/>
      <c r="P726" s="1"/>
      <c r="Q726" s="1"/>
    </row>
    <row r="727" spans="9:17" ht="15" customHeight="1" x14ac:dyDescent="0.25">
      <c r="I727" s="143"/>
      <c r="J727" s="1"/>
      <c r="K727" s="1"/>
      <c r="L727" s="1"/>
      <c r="M727" s="1"/>
      <c r="N727" s="1"/>
      <c r="O727" s="1"/>
      <c r="P727" s="1"/>
      <c r="Q727" s="1"/>
    </row>
    <row r="728" spans="9:17" ht="15" customHeight="1" x14ac:dyDescent="0.25">
      <c r="I728" s="143"/>
      <c r="J728" s="1"/>
      <c r="K728" s="1"/>
      <c r="L728" s="1"/>
      <c r="M728" s="1"/>
      <c r="N728" s="1"/>
      <c r="O728" s="1"/>
      <c r="P728" s="1"/>
      <c r="Q728" s="1"/>
    </row>
    <row r="729" spans="9:17" ht="15" customHeight="1" x14ac:dyDescent="0.25">
      <c r="I729" s="143"/>
      <c r="J729" s="1"/>
      <c r="K729" s="1"/>
      <c r="L729" s="1"/>
      <c r="M729" s="1"/>
      <c r="N729" s="1"/>
      <c r="O729" s="1"/>
      <c r="P729" s="1"/>
      <c r="Q729" s="1"/>
    </row>
    <row r="730" spans="9:17" ht="15" customHeight="1" x14ac:dyDescent="0.25">
      <c r="I730" s="143"/>
      <c r="J730" s="1"/>
      <c r="K730" s="1"/>
      <c r="L730" s="1"/>
      <c r="M730" s="1"/>
      <c r="N730" s="1"/>
      <c r="O730" s="1"/>
      <c r="P730" s="1"/>
      <c r="Q730" s="1"/>
    </row>
    <row r="731" spans="9:17" ht="15" customHeight="1" x14ac:dyDescent="0.25">
      <c r="I731" s="143"/>
      <c r="J731" s="1"/>
      <c r="K731" s="1"/>
      <c r="L731" s="1"/>
      <c r="M731" s="1"/>
      <c r="N731" s="1"/>
      <c r="O731" s="1"/>
      <c r="P731" s="1"/>
      <c r="Q731" s="1"/>
    </row>
    <row r="732" spans="9:17" ht="15" customHeight="1" x14ac:dyDescent="0.25">
      <c r="I732" s="143"/>
      <c r="J732" s="1"/>
      <c r="K732" s="1"/>
      <c r="L732" s="1"/>
      <c r="M732" s="1"/>
      <c r="N732" s="1"/>
      <c r="O732" s="1"/>
      <c r="P732" s="1"/>
      <c r="Q732" s="1"/>
    </row>
    <row r="733" spans="9:17" ht="15" customHeight="1" x14ac:dyDescent="0.25">
      <c r="I733" s="143"/>
      <c r="J733" s="1"/>
      <c r="K733" s="1"/>
      <c r="L733" s="1"/>
      <c r="M733" s="1"/>
      <c r="N733" s="1"/>
      <c r="O733" s="1"/>
      <c r="P733" s="1"/>
      <c r="Q733" s="1"/>
    </row>
    <row r="734" spans="9:17" ht="15" customHeight="1" x14ac:dyDescent="0.25">
      <c r="I734" s="143"/>
      <c r="J734" s="1"/>
      <c r="K734" s="1"/>
      <c r="L734" s="1"/>
      <c r="M734" s="1"/>
      <c r="N734" s="1"/>
      <c r="O734" s="1"/>
      <c r="P734" s="1"/>
      <c r="Q734" s="1"/>
    </row>
    <row r="735" spans="9:17" ht="15" customHeight="1" x14ac:dyDescent="0.25">
      <c r="I735" s="143"/>
      <c r="J735" s="1"/>
      <c r="K735" s="1"/>
      <c r="L735" s="1"/>
      <c r="M735" s="1"/>
      <c r="N735" s="1"/>
      <c r="O735" s="1"/>
      <c r="P735" s="1"/>
      <c r="Q735" s="1"/>
    </row>
    <row r="736" spans="9:17" ht="15" customHeight="1" x14ac:dyDescent="0.25">
      <c r="I736" s="143"/>
      <c r="J736" s="1"/>
      <c r="K736" s="1"/>
      <c r="L736" s="1"/>
      <c r="M736" s="1"/>
      <c r="N736" s="1"/>
      <c r="O736" s="1"/>
      <c r="P736" s="1"/>
      <c r="Q736" s="1"/>
    </row>
    <row r="737" spans="9:17" ht="15" customHeight="1" x14ac:dyDescent="0.25">
      <c r="I737" s="143"/>
      <c r="J737" s="1"/>
      <c r="K737" s="1"/>
      <c r="L737" s="1"/>
      <c r="M737" s="1"/>
      <c r="N737" s="1"/>
      <c r="O737" s="1"/>
      <c r="P737" s="1"/>
      <c r="Q737" s="1"/>
    </row>
    <row r="738" spans="9:17" ht="15" customHeight="1" x14ac:dyDescent="0.25">
      <c r="I738" s="143"/>
      <c r="J738" s="1"/>
      <c r="K738" s="1"/>
      <c r="L738" s="1"/>
      <c r="M738" s="1"/>
      <c r="N738" s="1"/>
      <c r="O738" s="1"/>
      <c r="P738" s="1"/>
      <c r="Q738" s="1"/>
    </row>
    <row r="739" spans="9:17" ht="15" customHeight="1" x14ac:dyDescent="0.25">
      <c r="I739" s="143"/>
      <c r="J739" s="1"/>
      <c r="K739" s="1"/>
      <c r="L739" s="1"/>
      <c r="M739" s="1"/>
      <c r="N739" s="1"/>
      <c r="O739" s="1"/>
      <c r="P739" s="1"/>
      <c r="Q739" s="1"/>
    </row>
    <row r="740" spans="9:17" ht="15" customHeight="1" x14ac:dyDescent="0.25">
      <c r="I740" s="143"/>
      <c r="J740" s="1"/>
      <c r="K740" s="1"/>
      <c r="L740" s="1"/>
      <c r="M740" s="1"/>
      <c r="N740" s="1"/>
      <c r="O740" s="1"/>
      <c r="P740" s="1"/>
      <c r="Q740" s="1"/>
    </row>
    <row r="741" spans="9:17" ht="15" customHeight="1" x14ac:dyDescent="0.25">
      <c r="I741" s="143"/>
      <c r="J741" s="1"/>
      <c r="K741" s="1"/>
      <c r="L741" s="1"/>
      <c r="M741" s="1"/>
      <c r="N741" s="1"/>
      <c r="O741" s="1"/>
      <c r="P741" s="1"/>
      <c r="Q741" s="1"/>
    </row>
    <row r="742" spans="9:17" ht="15" customHeight="1" x14ac:dyDescent="0.25">
      <c r="I742" s="143"/>
      <c r="J742" s="1"/>
      <c r="K742" s="1"/>
      <c r="L742" s="1"/>
      <c r="M742" s="1"/>
      <c r="N742" s="1"/>
      <c r="O742" s="1"/>
      <c r="P742" s="1"/>
      <c r="Q742" s="1"/>
    </row>
    <row r="743" spans="9:17" ht="15" customHeight="1" x14ac:dyDescent="0.25">
      <c r="I743" s="143"/>
      <c r="J743" s="1"/>
      <c r="K743" s="1"/>
      <c r="L743" s="1"/>
      <c r="M743" s="1"/>
      <c r="N743" s="1"/>
      <c r="O743" s="1"/>
      <c r="P743" s="1"/>
      <c r="Q743" s="1"/>
    </row>
    <row r="744" spans="9:17" ht="15" customHeight="1" x14ac:dyDescent="0.25">
      <c r="I744" s="143"/>
      <c r="J744" s="1"/>
      <c r="K744" s="1"/>
      <c r="L744" s="1"/>
      <c r="M744" s="1"/>
      <c r="N744" s="1"/>
      <c r="O744" s="1"/>
      <c r="P744" s="1"/>
      <c r="Q744" s="1"/>
    </row>
    <row r="745" spans="9:17" ht="15" customHeight="1" x14ac:dyDescent="0.25">
      <c r="I745" s="143"/>
      <c r="J745" s="1"/>
      <c r="K745" s="1"/>
      <c r="L745" s="1"/>
      <c r="M745" s="1"/>
      <c r="N745" s="1"/>
      <c r="O745" s="1"/>
      <c r="P745" s="1"/>
      <c r="Q745" s="1"/>
    </row>
    <row r="746" spans="9:17" ht="15" customHeight="1" x14ac:dyDescent="0.25">
      <c r="I746" s="143"/>
      <c r="J746" s="1"/>
      <c r="K746" s="1"/>
      <c r="L746" s="1"/>
      <c r="M746" s="1"/>
      <c r="N746" s="1"/>
      <c r="O746" s="1"/>
      <c r="P746" s="1"/>
      <c r="Q746" s="1"/>
    </row>
    <row r="747" spans="9:17" ht="15" customHeight="1" x14ac:dyDescent="0.25">
      <c r="I747" s="143"/>
      <c r="J747" s="1"/>
      <c r="K747" s="1"/>
      <c r="L747" s="1"/>
      <c r="M747" s="1"/>
      <c r="N747" s="1"/>
      <c r="O747" s="1"/>
      <c r="P747" s="1"/>
      <c r="Q747" s="1"/>
    </row>
    <row r="748" spans="9:17" ht="15" customHeight="1" x14ac:dyDescent="0.25">
      <c r="I748" s="143"/>
      <c r="J748" s="1"/>
      <c r="K748" s="1"/>
      <c r="L748" s="1"/>
      <c r="M748" s="1"/>
      <c r="N748" s="1"/>
      <c r="O748" s="1"/>
      <c r="P748" s="1"/>
      <c r="Q748" s="1"/>
    </row>
    <row r="749" spans="9:17" ht="15" customHeight="1" x14ac:dyDescent="0.25">
      <c r="I749" s="143"/>
      <c r="J749" s="1"/>
      <c r="K749" s="1"/>
      <c r="L749" s="1"/>
      <c r="M749" s="1"/>
      <c r="N749" s="1"/>
      <c r="O749" s="1"/>
      <c r="P749" s="1"/>
      <c r="Q749" s="1"/>
    </row>
    <row r="750" spans="9:17" ht="15" customHeight="1" x14ac:dyDescent="0.25">
      <c r="I750" s="143"/>
      <c r="J750" s="1"/>
      <c r="K750" s="1"/>
      <c r="L750" s="1"/>
      <c r="M750" s="1"/>
      <c r="N750" s="1"/>
      <c r="O750" s="1"/>
      <c r="P750" s="1"/>
      <c r="Q750" s="1"/>
    </row>
    <row r="751" spans="9:17" ht="15" customHeight="1" x14ac:dyDescent="0.25">
      <c r="I751" s="143"/>
      <c r="J751" s="1"/>
      <c r="K751" s="1"/>
      <c r="L751" s="1"/>
      <c r="M751" s="1"/>
      <c r="N751" s="1"/>
      <c r="O751" s="1"/>
      <c r="P751" s="1"/>
      <c r="Q751" s="1"/>
    </row>
    <row r="752" spans="9:17" ht="15" customHeight="1" x14ac:dyDescent="0.25">
      <c r="I752" s="143"/>
      <c r="J752" s="1"/>
      <c r="K752" s="1"/>
      <c r="L752" s="1"/>
      <c r="M752" s="1"/>
      <c r="N752" s="1"/>
      <c r="O752" s="1"/>
      <c r="P752" s="1"/>
      <c r="Q752" s="1"/>
    </row>
    <row r="753" spans="9:17" ht="15" customHeight="1" x14ac:dyDescent="0.25">
      <c r="I753" s="143"/>
      <c r="J753" s="1"/>
      <c r="K753" s="1"/>
      <c r="L753" s="1"/>
      <c r="M753" s="1"/>
      <c r="N753" s="1"/>
      <c r="O753" s="1"/>
      <c r="P753" s="1"/>
      <c r="Q753" s="1"/>
    </row>
    <row r="754" spans="9:17" ht="15" customHeight="1" x14ac:dyDescent="0.25">
      <c r="I754" s="143"/>
      <c r="J754" s="1"/>
      <c r="K754" s="1"/>
      <c r="L754" s="1"/>
      <c r="M754" s="1"/>
      <c r="N754" s="1"/>
      <c r="O754" s="1"/>
      <c r="P754" s="1"/>
      <c r="Q754" s="1"/>
    </row>
    <row r="755" spans="9:17" ht="15" customHeight="1" x14ac:dyDescent="0.25">
      <c r="I755" s="143"/>
      <c r="J755" s="1"/>
      <c r="K755" s="1"/>
      <c r="L755" s="1"/>
      <c r="M755" s="1"/>
      <c r="N755" s="1"/>
      <c r="O755" s="1"/>
      <c r="P755" s="1"/>
      <c r="Q755" s="1"/>
    </row>
    <row r="756" spans="9:17" ht="15" customHeight="1" x14ac:dyDescent="0.25">
      <c r="I756" s="143"/>
      <c r="J756" s="1"/>
      <c r="K756" s="1"/>
      <c r="L756" s="1"/>
      <c r="M756" s="1"/>
      <c r="N756" s="1"/>
      <c r="O756" s="1"/>
      <c r="P756" s="1"/>
      <c r="Q756" s="1"/>
    </row>
    <row r="757" spans="9:17" ht="15" customHeight="1" x14ac:dyDescent="0.25">
      <c r="I757" s="143"/>
      <c r="J757" s="1"/>
      <c r="K757" s="1"/>
      <c r="L757" s="1"/>
      <c r="M757" s="1"/>
      <c r="N757" s="1"/>
      <c r="O757" s="1"/>
      <c r="P757" s="1"/>
      <c r="Q757" s="1"/>
    </row>
    <row r="758" spans="9:17" ht="15" customHeight="1" x14ac:dyDescent="0.25">
      <c r="I758" s="143"/>
      <c r="J758" s="1"/>
      <c r="K758" s="1"/>
      <c r="L758" s="1"/>
      <c r="M758" s="1"/>
      <c r="N758" s="1"/>
      <c r="O758" s="1"/>
      <c r="P758" s="1"/>
      <c r="Q758" s="1"/>
    </row>
    <row r="759" spans="9:17" ht="15" customHeight="1" x14ac:dyDescent="0.25">
      <c r="I759" s="143"/>
      <c r="J759" s="1"/>
      <c r="K759" s="1"/>
      <c r="L759" s="1"/>
      <c r="M759" s="1"/>
      <c r="N759" s="1"/>
      <c r="O759" s="1"/>
      <c r="P759" s="1"/>
      <c r="Q759" s="1"/>
    </row>
    <row r="760" spans="9:17" ht="15" customHeight="1" x14ac:dyDescent="0.25">
      <c r="I760" s="143"/>
      <c r="J760" s="1"/>
      <c r="K760" s="1"/>
      <c r="L760" s="1"/>
      <c r="M760" s="1"/>
      <c r="N760" s="1"/>
      <c r="O760" s="1"/>
      <c r="P760" s="1"/>
      <c r="Q760" s="1"/>
    </row>
    <row r="761" spans="9:17" ht="15" customHeight="1" x14ac:dyDescent="0.25">
      <c r="I761" s="143"/>
      <c r="J761" s="1"/>
      <c r="K761" s="1"/>
      <c r="L761" s="1"/>
      <c r="M761" s="1"/>
      <c r="N761" s="1"/>
      <c r="O761" s="1"/>
      <c r="P761" s="1"/>
      <c r="Q761" s="1"/>
    </row>
    <row r="762" spans="9:17" ht="15" customHeight="1" x14ac:dyDescent="0.25">
      <c r="I762" s="143"/>
      <c r="J762" s="1"/>
      <c r="K762" s="1"/>
      <c r="L762" s="1"/>
      <c r="M762" s="1"/>
      <c r="N762" s="1"/>
      <c r="O762" s="1"/>
      <c r="P762" s="1"/>
      <c r="Q762" s="1"/>
    </row>
    <row r="763" spans="9:17" ht="15" customHeight="1" x14ac:dyDescent="0.25">
      <c r="I763" s="143"/>
      <c r="J763" s="1"/>
      <c r="K763" s="1"/>
      <c r="L763" s="1"/>
      <c r="M763" s="1"/>
      <c r="N763" s="1"/>
      <c r="O763" s="1"/>
      <c r="P763" s="1"/>
      <c r="Q763" s="1"/>
    </row>
    <row r="764" spans="9:17" ht="15" customHeight="1" x14ac:dyDescent="0.25">
      <c r="I764" s="143"/>
      <c r="J764" s="1"/>
      <c r="K764" s="1"/>
      <c r="L764" s="1"/>
      <c r="M764" s="1"/>
      <c r="N764" s="1"/>
      <c r="O764" s="1"/>
      <c r="P764" s="1"/>
      <c r="Q764" s="1"/>
    </row>
    <row r="765" spans="9:17" ht="15" customHeight="1" x14ac:dyDescent="0.25">
      <c r="I765" s="143"/>
      <c r="J765" s="1"/>
      <c r="K765" s="1"/>
      <c r="L765" s="1"/>
      <c r="M765" s="1"/>
      <c r="N765" s="1"/>
      <c r="O765" s="1"/>
      <c r="P765" s="1"/>
      <c r="Q765" s="1"/>
    </row>
    <row r="766" spans="9:17" ht="15" customHeight="1" x14ac:dyDescent="0.25">
      <c r="I766" s="143"/>
      <c r="J766" s="1"/>
      <c r="K766" s="1"/>
      <c r="L766" s="1"/>
      <c r="M766" s="1"/>
      <c r="N766" s="1"/>
      <c r="O766" s="1"/>
      <c r="P766" s="1"/>
      <c r="Q766" s="1"/>
    </row>
    <row r="767" spans="9:17" ht="15" customHeight="1" x14ac:dyDescent="0.25">
      <c r="I767" s="143"/>
      <c r="J767" s="1"/>
      <c r="K767" s="1"/>
      <c r="L767" s="1"/>
      <c r="M767" s="1"/>
      <c r="N767" s="1"/>
      <c r="O767" s="1"/>
      <c r="P767" s="1"/>
      <c r="Q767" s="1"/>
    </row>
    <row r="768" spans="9:17" ht="15" customHeight="1" x14ac:dyDescent="0.25">
      <c r="I768" s="143"/>
      <c r="J768" s="1"/>
      <c r="K768" s="1"/>
      <c r="L768" s="1"/>
      <c r="M768" s="1"/>
      <c r="N768" s="1"/>
      <c r="O768" s="1"/>
      <c r="P768" s="1"/>
      <c r="Q768" s="1"/>
    </row>
    <row r="769" spans="9:17" ht="15" customHeight="1" x14ac:dyDescent="0.25">
      <c r="I769" s="143"/>
      <c r="J769" s="1"/>
      <c r="K769" s="1"/>
      <c r="L769" s="1"/>
      <c r="M769" s="1"/>
      <c r="N769" s="1"/>
      <c r="O769" s="1"/>
      <c r="P769" s="1"/>
      <c r="Q769" s="1"/>
    </row>
    <row r="770" spans="9:17" ht="15" customHeight="1" x14ac:dyDescent="0.25">
      <c r="I770" s="143"/>
      <c r="J770" s="1"/>
      <c r="K770" s="1"/>
      <c r="L770" s="1"/>
      <c r="M770" s="1"/>
      <c r="N770" s="1"/>
      <c r="O770" s="1"/>
      <c r="P770" s="1"/>
      <c r="Q770" s="1"/>
    </row>
    <row r="771" spans="9:17" ht="15" customHeight="1" x14ac:dyDescent="0.25">
      <c r="I771" s="143"/>
      <c r="J771" s="1"/>
      <c r="K771" s="1"/>
      <c r="L771" s="1"/>
      <c r="M771" s="1"/>
      <c r="N771" s="1"/>
      <c r="O771" s="1"/>
      <c r="P771" s="1"/>
      <c r="Q771" s="1"/>
    </row>
    <row r="772" spans="9:17" ht="15" customHeight="1" x14ac:dyDescent="0.25">
      <c r="I772" s="143"/>
      <c r="J772" s="1"/>
      <c r="K772" s="1"/>
      <c r="L772" s="1"/>
      <c r="M772" s="1"/>
      <c r="N772" s="1"/>
      <c r="O772" s="1"/>
      <c r="P772" s="1"/>
      <c r="Q772" s="1"/>
    </row>
    <row r="773" spans="9:17" ht="15" customHeight="1" x14ac:dyDescent="0.25">
      <c r="I773" s="143"/>
      <c r="J773" s="1"/>
      <c r="K773" s="1"/>
      <c r="L773" s="1"/>
      <c r="M773" s="1"/>
      <c r="N773" s="1"/>
      <c r="O773" s="1"/>
      <c r="P773" s="1"/>
      <c r="Q773" s="1"/>
    </row>
    <row r="774" spans="9:17" ht="15" customHeight="1" x14ac:dyDescent="0.25">
      <c r="I774" s="143"/>
      <c r="J774" s="1"/>
      <c r="K774" s="1"/>
      <c r="L774" s="1"/>
      <c r="M774" s="1"/>
      <c r="N774" s="1"/>
      <c r="O774" s="1"/>
      <c r="P774" s="1"/>
      <c r="Q774" s="1"/>
    </row>
    <row r="775" spans="9:17" ht="15" customHeight="1" x14ac:dyDescent="0.25">
      <c r="I775" s="143"/>
      <c r="J775" s="1"/>
      <c r="K775" s="1"/>
      <c r="L775" s="1"/>
      <c r="M775" s="1"/>
      <c r="N775" s="1"/>
      <c r="O775" s="1"/>
      <c r="P775" s="1"/>
      <c r="Q775" s="1"/>
    </row>
    <row r="776" spans="9:17" ht="15" customHeight="1" x14ac:dyDescent="0.25">
      <c r="I776" s="143"/>
      <c r="J776" s="1"/>
      <c r="K776" s="1"/>
      <c r="L776" s="1"/>
      <c r="M776" s="1"/>
      <c r="N776" s="1"/>
      <c r="O776" s="1"/>
      <c r="P776" s="1"/>
      <c r="Q776" s="1"/>
    </row>
    <row r="777" spans="9:17" ht="15" customHeight="1" x14ac:dyDescent="0.25">
      <c r="I777" s="143"/>
      <c r="J777" s="1"/>
      <c r="K777" s="1"/>
      <c r="L777" s="1"/>
      <c r="M777" s="1"/>
      <c r="N777" s="1"/>
      <c r="O777" s="1"/>
      <c r="P777" s="1"/>
      <c r="Q777" s="1"/>
    </row>
    <row r="778" spans="9:17" ht="15" customHeight="1" x14ac:dyDescent="0.25">
      <c r="I778" s="143"/>
      <c r="J778" s="1"/>
      <c r="K778" s="1"/>
      <c r="L778" s="1"/>
      <c r="M778" s="1"/>
      <c r="N778" s="1"/>
      <c r="O778" s="1"/>
      <c r="P778" s="1"/>
      <c r="Q778" s="1"/>
    </row>
    <row r="779" spans="9:17" ht="15" customHeight="1" x14ac:dyDescent="0.25">
      <c r="I779" s="143"/>
      <c r="J779" s="1"/>
      <c r="K779" s="1"/>
      <c r="L779" s="1"/>
      <c r="M779" s="1"/>
      <c r="N779" s="1"/>
      <c r="O779" s="1"/>
      <c r="P779" s="1"/>
      <c r="Q779" s="1"/>
    </row>
    <row r="780" spans="9:17" ht="15" customHeight="1" x14ac:dyDescent="0.25">
      <c r="I780" s="143"/>
      <c r="J780" s="1"/>
      <c r="K780" s="1"/>
      <c r="L780" s="1"/>
      <c r="M780" s="1"/>
      <c r="N780" s="1"/>
      <c r="O780" s="1"/>
      <c r="P780" s="1"/>
      <c r="Q780" s="1"/>
    </row>
    <row r="781" spans="9:17" ht="15" customHeight="1" x14ac:dyDescent="0.25">
      <c r="I781" s="143"/>
      <c r="J781" s="1"/>
      <c r="K781" s="1"/>
      <c r="L781" s="1"/>
      <c r="M781" s="1"/>
      <c r="N781" s="1"/>
      <c r="O781" s="1"/>
      <c r="P781" s="1"/>
      <c r="Q781" s="1"/>
    </row>
  </sheetData>
  <mergeCells count="1">
    <mergeCell ref="B3:H3"/>
  </mergeCells>
  <printOptions horizontalCentered="1"/>
  <pageMargins left="0.25" right="0.25" top="0.75" bottom="0.75" header="0.3" footer="0.3"/>
  <pageSetup paperSize="9" scale="75"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3"/>
  <dimension ref="A1:K125"/>
  <sheetViews>
    <sheetView showGridLines="0" showRowColHeaders="0" showRuler="0" topLeftCell="A19" zoomScaleNormal="100" workbookViewId="0"/>
  </sheetViews>
  <sheetFormatPr baseColWidth="10" defaultColWidth="13.140625" defaultRowHeight="12.75" x14ac:dyDescent="0.2"/>
  <cols>
    <col min="1" max="1" style="677" width="13.140625" collapsed="false"/>
    <col min="2" max="2" customWidth="true" width="4.42578125" collapsed="false"/>
    <col min="3" max="3" customWidth="true" width="35.0" collapsed="false"/>
    <col min="4" max="11" customWidth="true" width="11.5703125" collapsed="false"/>
  </cols>
  <sheetData>
    <row r="1" spans="2:11" ht="14.1" customHeight="1" x14ac:dyDescent="0.2">
      <c r="B1" s="308"/>
      <c r="C1" s="308"/>
      <c r="D1" s="308"/>
      <c r="E1" s="308"/>
      <c r="F1" s="308"/>
      <c r="G1" s="308"/>
      <c r="H1" s="308"/>
      <c r="I1" s="308"/>
      <c r="J1" s="308"/>
      <c r="K1" s="308"/>
    </row>
    <row r="2" spans="2:11" ht="19.149999999999999" customHeight="1" x14ac:dyDescent="0.2">
      <c r="B2" s="308"/>
      <c r="C2" s="346"/>
      <c r="D2" s="308"/>
      <c r="E2" s="308"/>
      <c r="F2" s="308"/>
      <c r="G2" s="308"/>
      <c r="H2" s="308"/>
      <c r="I2" s="308"/>
      <c r="J2" s="308"/>
      <c r="K2" s="308"/>
    </row>
    <row r="3" spans="2:11" ht="19.149999999999999" customHeight="1" x14ac:dyDescent="0.2">
      <c r="B3" s="308"/>
      <c r="C3" s="346" t="s">
        <v>1234</v>
      </c>
      <c r="D3" s="308"/>
      <c r="E3" s="308"/>
      <c r="F3" s="308"/>
      <c r="G3" s="308"/>
      <c r="H3" s="308"/>
      <c r="I3" s="308"/>
      <c r="J3" s="308"/>
      <c r="K3" s="308"/>
    </row>
    <row r="4" spans="2:11" ht="15.75" customHeight="1" x14ac:dyDescent="0.2">
      <c r="B4" s="308"/>
      <c r="C4" s="308"/>
      <c r="D4" s="308"/>
      <c r="E4" s="308"/>
      <c r="F4" s="308"/>
      <c r="G4" s="308"/>
      <c r="H4" s="308"/>
      <c r="I4" s="308"/>
      <c r="J4" s="308"/>
      <c r="K4" s="308"/>
    </row>
    <row r="5" spans="2:11" ht="22.5" customHeight="1" x14ac:dyDescent="0.2">
      <c r="B5" s="308"/>
      <c r="C5" s="727" t="s">
        <v>1235</v>
      </c>
      <c r="D5" s="727"/>
      <c r="E5" s="727"/>
      <c r="F5" s="727"/>
      <c r="G5" s="727"/>
      <c r="H5" s="727"/>
      <c r="I5" s="727"/>
      <c r="J5" s="727"/>
      <c r="K5" s="727"/>
    </row>
    <row r="6" spans="2:11" ht="15.75" customHeight="1" x14ac:dyDescent="0.2">
      <c r="B6" s="308"/>
      <c r="C6" s="729" t="s">
        <v>106</v>
      </c>
      <c r="D6" s="729"/>
      <c r="E6" s="729"/>
      <c r="F6" s="630"/>
      <c r="G6" s="630"/>
      <c r="H6" s="630"/>
      <c r="I6" s="630"/>
      <c r="J6" s="630"/>
      <c r="K6" s="631"/>
    </row>
    <row r="7" spans="2:11" ht="34.15" customHeight="1" x14ac:dyDescent="0.2">
      <c r="B7" s="308"/>
      <c r="C7" s="620" t="s">
        <v>1236</v>
      </c>
      <c r="D7" s="42" t="s">
        <v>1237</v>
      </c>
      <c r="E7" s="42" t="s">
        <v>727</v>
      </c>
      <c r="F7" s="42" t="s">
        <v>728</v>
      </c>
      <c r="G7" s="42" t="s">
        <v>752</v>
      </c>
      <c r="H7" s="42" t="s">
        <v>211</v>
      </c>
      <c r="I7" s="42" t="s">
        <v>733</v>
      </c>
      <c r="J7" s="42" t="s">
        <v>734</v>
      </c>
      <c r="K7" s="42" t="s">
        <v>736</v>
      </c>
    </row>
    <row r="8" spans="2:11" ht="15.75" customHeight="1" x14ac:dyDescent="0.2">
      <c r="B8" s="308"/>
      <c r="C8" s="39" t="s">
        <v>1238</v>
      </c>
      <c r="D8" s="51">
        <v>0.61350000000000005</v>
      </c>
      <c r="E8" s="288">
        <v>3495.915</v>
      </c>
      <c r="F8" s="288">
        <v>3495.915</v>
      </c>
      <c r="G8" s="621">
        <v>0</v>
      </c>
      <c r="H8" s="288">
        <v>12893.066999999999</v>
      </c>
      <c r="I8" s="51">
        <v>3.6880000000000002</v>
      </c>
      <c r="J8" s="288">
        <v>83.066000000000003</v>
      </c>
      <c r="K8" s="288">
        <v>1031.4449999999999</v>
      </c>
    </row>
    <row r="9" spans="2:11" ht="15.75" customHeight="1" x14ac:dyDescent="0.2">
      <c r="B9" s="308"/>
      <c r="C9" s="35" t="s">
        <v>1239</v>
      </c>
      <c r="D9" s="48">
        <v>0.2392</v>
      </c>
      <c r="E9" s="289">
        <v>1362.877</v>
      </c>
      <c r="F9" s="289">
        <v>1362.877</v>
      </c>
      <c r="G9" s="58">
        <v>0.9</v>
      </c>
      <c r="H9" s="289">
        <v>2477.2310000000002</v>
      </c>
      <c r="I9" s="48">
        <v>1.8176000000000001</v>
      </c>
      <c r="J9" s="289">
        <v>4.9089999999999998</v>
      </c>
      <c r="K9" s="289">
        <v>198.178</v>
      </c>
    </row>
    <row r="10" spans="2:11" ht="15.75" customHeight="1" x14ac:dyDescent="0.2">
      <c r="B10" s="308"/>
      <c r="C10" s="39" t="s">
        <v>1240</v>
      </c>
      <c r="D10" s="51">
        <v>0</v>
      </c>
      <c r="E10" s="288">
        <v>0</v>
      </c>
      <c r="F10" s="288">
        <v>0</v>
      </c>
      <c r="G10" s="621">
        <v>0</v>
      </c>
      <c r="H10" s="288">
        <v>0</v>
      </c>
      <c r="I10" s="51">
        <v>0</v>
      </c>
      <c r="J10" s="288">
        <v>0</v>
      </c>
      <c r="K10" s="288">
        <v>0</v>
      </c>
    </row>
    <row r="11" spans="2:11" ht="15.75" customHeight="1" x14ac:dyDescent="0.2">
      <c r="B11" s="308"/>
      <c r="C11" s="35" t="s">
        <v>1241</v>
      </c>
      <c r="D11" s="48">
        <v>0.14729999999999999</v>
      </c>
      <c r="E11" s="289">
        <v>839.32299999999998</v>
      </c>
      <c r="F11" s="289">
        <v>839.32299999999998</v>
      </c>
      <c r="G11" s="58">
        <v>0</v>
      </c>
      <c r="H11" s="289">
        <v>2098.308</v>
      </c>
      <c r="I11" s="48">
        <v>2.5</v>
      </c>
      <c r="J11" s="289">
        <v>0</v>
      </c>
      <c r="K11" s="289">
        <v>167.86500000000001</v>
      </c>
    </row>
    <row r="12" spans="2:11" ht="16.7" customHeight="1" x14ac:dyDescent="0.2">
      <c r="B12" s="308"/>
      <c r="C12" s="584" t="s">
        <v>426</v>
      </c>
      <c r="D12" s="364">
        <v>1</v>
      </c>
      <c r="E12" s="323">
        <v>5698.1149999999998</v>
      </c>
      <c r="F12" s="323">
        <v>5698.1149999999998</v>
      </c>
      <c r="G12" s="622">
        <v>0.9</v>
      </c>
      <c r="H12" s="323">
        <v>17468.606</v>
      </c>
      <c r="I12" s="364">
        <v>3.0657000000000001</v>
      </c>
      <c r="J12" s="323">
        <v>87.974999999999994</v>
      </c>
      <c r="K12" s="323">
        <v>1397.4880000000001</v>
      </c>
    </row>
    <row r="13" spans="2:11" ht="15.75" customHeight="1" x14ac:dyDescent="0.2">
      <c r="B13" s="308"/>
      <c r="C13" s="328" t="s">
        <v>1242</v>
      </c>
      <c r="D13" s="176"/>
      <c r="E13" s="176"/>
      <c r="F13" s="176"/>
      <c r="G13" s="176"/>
      <c r="H13" s="176"/>
      <c r="I13" s="176"/>
      <c r="J13" s="176"/>
      <c r="K13" s="176"/>
    </row>
    <row r="14" spans="2:11" ht="15.75" customHeight="1" x14ac:dyDescent="0.2">
      <c r="B14" s="308"/>
      <c r="C14" s="308"/>
      <c r="D14" s="308"/>
      <c r="E14" s="308"/>
      <c r="F14" s="308"/>
      <c r="G14" s="308"/>
      <c r="H14" s="308"/>
      <c r="I14" s="308"/>
      <c r="J14" s="308"/>
      <c r="K14" s="308"/>
    </row>
    <row r="15" spans="2:11" ht="15.75" customHeight="1" x14ac:dyDescent="0.2">
      <c r="B15" s="308"/>
      <c r="C15" s="308"/>
      <c r="D15" s="308"/>
      <c r="E15" s="308"/>
      <c r="F15" s="308"/>
      <c r="G15" s="308"/>
      <c r="H15" s="308"/>
      <c r="I15" s="308"/>
      <c r="J15" s="308"/>
      <c r="K15" s="308"/>
    </row>
    <row r="16" spans="2:11" ht="24.2" customHeight="1" x14ac:dyDescent="0.2">
      <c r="B16" s="308"/>
      <c r="C16" s="727" t="s">
        <v>1243</v>
      </c>
      <c r="D16" s="727"/>
      <c r="E16" s="727"/>
      <c r="F16" s="727"/>
      <c r="G16" s="727"/>
      <c r="H16" s="727"/>
      <c r="I16" s="727"/>
      <c r="J16" s="727"/>
      <c r="K16" s="727"/>
    </row>
    <row r="17" spans="2:11" ht="15.75" customHeight="1" x14ac:dyDescent="0.2">
      <c r="B17" s="308"/>
      <c r="C17" s="729" t="s">
        <v>106</v>
      </c>
      <c r="D17" s="729"/>
      <c r="E17" s="630"/>
      <c r="F17" s="630"/>
      <c r="G17" s="630"/>
      <c r="H17" s="630"/>
      <c r="I17" s="181"/>
      <c r="J17" s="181"/>
      <c r="K17" s="181"/>
    </row>
    <row r="18" spans="2:11" ht="34.15" customHeight="1" x14ac:dyDescent="0.2">
      <c r="B18" s="308"/>
      <c r="C18" s="29" t="s">
        <v>1244</v>
      </c>
      <c r="D18" s="42" t="s">
        <v>727</v>
      </c>
      <c r="E18" s="42" t="s">
        <v>728</v>
      </c>
      <c r="F18" s="42" t="s">
        <v>1245</v>
      </c>
      <c r="G18" s="42" t="s">
        <v>752</v>
      </c>
      <c r="H18" s="42" t="s">
        <v>211</v>
      </c>
      <c r="I18" s="42" t="s">
        <v>733</v>
      </c>
      <c r="J18" s="42" t="s">
        <v>734</v>
      </c>
      <c r="K18" s="42" t="s">
        <v>736</v>
      </c>
    </row>
    <row r="19" spans="2:11" ht="15.75" customHeight="1" x14ac:dyDescent="0.2">
      <c r="B19" s="308"/>
      <c r="C19" s="39" t="s">
        <v>762</v>
      </c>
      <c r="D19" s="623">
        <v>5.16</v>
      </c>
      <c r="E19" s="623">
        <v>5.16</v>
      </c>
      <c r="F19" s="624">
        <v>1E-3</v>
      </c>
      <c r="G19" s="625">
        <v>0.9</v>
      </c>
      <c r="H19" s="623">
        <v>4.7119999999999997</v>
      </c>
      <c r="I19" s="624">
        <v>0.91310000000000002</v>
      </c>
      <c r="J19" s="623">
        <v>5.0000000000000001E-3</v>
      </c>
      <c r="K19" s="623">
        <v>0.377</v>
      </c>
    </row>
    <row r="20" spans="2:11" ht="15.75" customHeight="1" x14ac:dyDescent="0.2">
      <c r="B20" s="308"/>
      <c r="C20" s="347" t="s">
        <v>763</v>
      </c>
      <c r="D20" s="289">
        <v>3.7930000000000001</v>
      </c>
      <c r="E20" s="289">
        <v>3.7930000000000001</v>
      </c>
      <c r="F20" s="626">
        <v>8.9999999999999998E-4</v>
      </c>
      <c r="G20" s="627">
        <v>0.9</v>
      </c>
      <c r="H20" s="289">
        <v>3.129</v>
      </c>
      <c r="I20" s="626">
        <v>0.82479999999999998</v>
      </c>
      <c r="J20" s="289">
        <v>3.0000000000000001E-3</v>
      </c>
      <c r="K20" s="289">
        <v>0.25</v>
      </c>
    </row>
    <row r="21" spans="2:11" ht="15.75" customHeight="1" x14ac:dyDescent="0.2">
      <c r="B21" s="308"/>
      <c r="C21" s="351" t="s">
        <v>1246</v>
      </c>
      <c r="D21" s="623">
        <v>1.367</v>
      </c>
      <c r="E21" s="623">
        <v>1.367</v>
      </c>
      <c r="F21" s="624">
        <v>1.2999999999999999E-3</v>
      </c>
      <c r="G21" s="625">
        <v>0.9</v>
      </c>
      <c r="H21" s="623">
        <v>1.583</v>
      </c>
      <c r="I21" s="624">
        <v>1.1577999999999999</v>
      </c>
      <c r="J21" s="623">
        <v>2E-3</v>
      </c>
      <c r="K21" s="623">
        <v>0.127</v>
      </c>
    </row>
    <row r="22" spans="2:11" ht="15.75" customHeight="1" x14ac:dyDescent="0.2">
      <c r="B22" s="308"/>
      <c r="C22" s="35" t="s">
        <v>765</v>
      </c>
      <c r="D22" s="628">
        <v>3.9550000000000001</v>
      </c>
      <c r="E22" s="628">
        <v>3.9550000000000001</v>
      </c>
      <c r="F22" s="626">
        <v>1.8E-3</v>
      </c>
      <c r="G22" s="627">
        <v>0.9</v>
      </c>
      <c r="H22" s="628">
        <v>5.3460000000000001</v>
      </c>
      <c r="I22" s="626">
        <v>1.3514999999999999</v>
      </c>
      <c r="J22" s="628">
        <v>6.0000000000000001E-3</v>
      </c>
      <c r="K22" s="628">
        <v>0.42799999999999999</v>
      </c>
    </row>
    <row r="23" spans="2:11" ht="15.75" customHeight="1" x14ac:dyDescent="0.2">
      <c r="B23" s="308"/>
      <c r="C23" s="39" t="s">
        <v>766</v>
      </c>
      <c r="D23" s="623">
        <v>893.49900000000002</v>
      </c>
      <c r="E23" s="623">
        <v>893.49900000000002</v>
      </c>
      <c r="F23" s="624">
        <v>2.5000000000000001E-3</v>
      </c>
      <c r="G23" s="625">
        <v>0.9</v>
      </c>
      <c r="H23" s="623">
        <v>1405.403</v>
      </c>
      <c r="I23" s="624">
        <v>1.5729</v>
      </c>
      <c r="J23" s="623">
        <v>2.0129999999999999</v>
      </c>
      <c r="K23" s="623">
        <v>112.432</v>
      </c>
    </row>
    <row r="24" spans="2:11" ht="15.75" customHeight="1" x14ac:dyDescent="0.2">
      <c r="B24" s="308"/>
      <c r="C24" s="35" t="s">
        <v>767</v>
      </c>
      <c r="D24" s="628">
        <v>387.57299999999998</v>
      </c>
      <c r="E24" s="628">
        <v>387.57299999999998</v>
      </c>
      <c r="F24" s="626">
        <v>5.8999999999999999E-3</v>
      </c>
      <c r="G24" s="627">
        <v>0.9</v>
      </c>
      <c r="H24" s="628">
        <v>859.70699999999999</v>
      </c>
      <c r="I24" s="626">
        <v>2.2181999999999999</v>
      </c>
      <c r="J24" s="628">
        <v>2.0470000000000002</v>
      </c>
      <c r="K24" s="628">
        <v>68.777000000000001</v>
      </c>
    </row>
    <row r="25" spans="2:11" ht="15.75" customHeight="1" x14ac:dyDescent="0.2">
      <c r="B25" s="308"/>
      <c r="C25" s="39" t="s">
        <v>768</v>
      </c>
      <c r="D25" s="623">
        <v>70.891000000000005</v>
      </c>
      <c r="E25" s="623">
        <v>70.891000000000005</v>
      </c>
      <c r="F25" s="624">
        <v>1.1900000000000001E-2</v>
      </c>
      <c r="G25" s="625">
        <v>0.9</v>
      </c>
      <c r="H25" s="623">
        <v>195.20400000000001</v>
      </c>
      <c r="I25" s="624">
        <v>2.7536</v>
      </c>
      <c r="J25" s="623">
        <v>0.75700000000000001</v>
      </c>
      <c r="K25" s="623">
        <v>15.616</v>
      </c>
    </row>
    <row r="26" spans="2:11" ht="15.75" customHeight="1" x14ac:dyDescent="0.2">
      <c r="B26" s="308"/>
      <c r="C26" s="347" t="s">
        <v>769</v>
      </c>
      <c r="D26" s="628">
        <v>70.891000000000005</v>
      </c>
      <c r="E26" s="628">
        <v>70.891000000000005</v>
      </c>
      <c r="F26" s="626">
        <v>1.1900000000000001E-2</v>
      </c>
      <c r="G26" s="627">
        <v>0.9</v>
      </c>
      <c r="H26" s="628">
        <v>195.20400000000001</v>
      </c>
      <c r="I26" s="626">
        <v>2.7536</v>
      </c>
      <c r="J26" s="628">
        <v>0.75700000000000001</v>
      </c>
      <c r="K26" s="628">
        <v>15.616</v>
      </c>
    </row>
    <row r="27" spans="2:11" ht="15.75" customHeight="1" x14ac:dyDescent="0.2">
      <c r="B27" s="308"/>
      <c r="C27" s="351" t="s">
        <v>770</v>
      </c>
      <c r="D27" s="623">
        <v>0</v>
      </c>
      <c r="E27" s="623">
        <v>0</v>
      </c>
      <c r="F27" s="624">
        <v>0</v>
      </c>
      <c r="G27" s="625">
        <v>0</v>
      </c>
      <c r="H27" s="623">
        <v>0</v>
      </c>
      <c r="I27" s="624">
        <v>0</v>
      </c>
      <c r="J27" s="623">
        <v>0</v>
      </c>
      <c r="K27" s="623">
        <v>0</v>
      </c>
    </row>
    <row r="28" spans="2:11" ht="15.75" customHeight="1" x14ac:dyDescent="0.2">
      <c r="B28" s="632"/>
      <c r="C28" s="35" t="s">
        <v>771</v>
      </c>
      <c r="D28" s="628">
        <v>1.7989999999999999</v>
      </c>
      <c r="E28" s="628">
        <v>1.7989999999999999</v>
      </c>
      <c r="F28" s="626">
        <v>5.0200000000000002E-2</v>
      </c>
      <c r="G28" s="627">
        <v>0.9</v>
      </c>
      <c r="H28" s="628">
        <v>6.8609999999999998</v>
      </c>
      <c r="I28" s="626">
        <v>3.8144</v>
      </c>
      <c r="J28" s="628">
        <v>8.1000000000000003E-2</v>
      </c>
      <c r="K28" s="628">
        <v>0.54900000000000004</v>
      </c>
    </row>
    <row r="29" spans="2:11" ht="15.75" customHeight="1" x14ac:dyDescent="0.2">
      <c r="B29" s="632"/>
      <c r="C29" s="351" t="s">
        <v>772</v>
      </c>
      <c r="D29" s="623">
        <v>0</v>
      </c>
      <c r="E29" s="623">
        <v>0</v>
      </c>
      <c r="F29" s="624">
        <v>0</v>
      </c>
      <c r="G29" s="625">
        <v>0</v>
      </c>
      <c r="H29" s="623">
        <v>0</v>
      </c>
      <c r="I29" s="624">
        <v>0</v>
      </c>
      <c r="J29" s="623">
        <v>0</v>
      </c>
      <c r="K29" s="623">
        <v>0</v>
      </c>
    </row>
    <row r="30" spans="2:11" ht="15.75" customHeight="1" x14ac:dyDescent="0.2">
      <c r="B30" s="632"/>
      <c r="C30" s="347" t="s">
        <v>773</v>
      </c>
      <c r="D30" s="628">
        <v>1.7989999999999999</v>
      </c>
      <c r="E30" s="628">
        <v>1.7989999999999999</v>
      </c>
      <c r="F30" s="626">
        <v>5.0200000000000002E-2</v>
      </c>
      <c r="G30" s="627">
        <v>0.9</v>
      </c>
      <c r="H30" s="628">
        <v>6.8609999999999998</v>
      </c>
      <c r="I30" s="626">
        <v>3.8144</v>
      </c>
      <c r="J30" s="628">
        <v>8.1000000000000003E-2</v>
      </c>
      <c r="K30" s="628">
        <v>0.54900000000000004</v>
      </c>
    </row>
    <row r="31" spans="2:11" ht="15.75" customHeight="1" x14ac:dyDescent="0.2">
      <c r="B31" s="632"/>
      <c r="C31" s="39" t="s">
        <v>774</v>
      </c>
      <c r="D31" s="623">
        <v>0</v>
      </c>
      <c r="E31" s="623">
        <v>0</v>
      </c>
      <c r="F31" s="624">
        <v>0</v>
      </c>
      <c r="G31" s="625">
        <v>0</v>
      </c>
      <c r="H31" s="623">
        <v>0</v>
      </c>
      <c r="I31" s="624">
        <v>0</v>
      </c>
      <c r="J31" s="623">
        <v>0</v>
      </c>
      <c r="K31" s="623">
        <v>0</v>
      </c>
    </row>
    <row r="32" spans="2:11" ht="15.75" customHeight="1" x14ac:dyDescent="0.2">
      <c r="B32" s="632"/>
      <c r="C32" s="347" t="s">
        <v>775</v>
      </c>
      <c r="D32" s="628">
        <v>0</v>
      </c>
      <c r="E32" s="628">
        <v>0</v>
      </c>
      <c r="F32" s="626">
        <v>0</v>
      </c>
      <c r="G32" s="627">
        <v>0</v>
      </c>
      <c r="H32" s="628">
        <v>0</v>
      </c>
      <c r="I32" s="626">
        <v>0</v>
      </c>
      <c r="J32" s="628">
        <v>0</v>
      </c>
      <c r="K32" s="628">
        <v>0</v>
      </c>
    </row>
    <row r="33" spans="2:11" ht="15.75" customHeight="1" x14ac:dyDescent="0.2">
      <c r="B33" s="632"/>
      <c r="C33" s="351" t="s">
        <v>776</v>
      </c>
      <c r="D33" s="623">
        <v>0</v>
      </c>
      <c r="E33" s="623">
        <v>0</v>
      </c>
      <c r="F33" s="624">
        <v>0</v>
      </c>
      <c r="G33" s="625">
        <v>0</v>
      </c>
      <c r="H33" s="623">
        <v>0</v>
      </c>
      <c r="I33" s="624">
        <v>0</v>
      </c>
      <c r="J33" s="623">
        <v>0</v>
      </c>
      <c r="K33" s="623">
        <v>0</v>
      </c>
    </row>
    <row r="34" spans="2:11" ht="15.75" customHeight="1" x14ac:dyDescent="0.2">
      <c r="B34" s="632"/>
      <c r="C34" s="347" t="s">
        <v>777</v>
      </c>
      <c r="D34" s="628">
        <v>0</v>
      </c>
      <c r="E34" s="628">
        <v>0</v>
      </c>
      <c r="F34" s="626">
        <v>0</v>
      </c>
      <c r="G34" s="627">
        <v>0</v>
      </c>
      <c r="H34" s="628">
        <v>0</v>
      </c>
      <c r="I34" s="626">
        <v>0</v>
      </c>
      <c r="J34" s="628">
        <v>0</v>
      </c>
      <c r="K34" s="628">
        <v>0</v>
      </c>
    </row>
    <row r="35" spans="2:11" ht="15.75" customHeight="1" x14ac:dyDescent="0.2">
      <c r="B35" s="632"/>
      <c r="C35" s="425" t="s">
        <v>778</v>
      </c>
      <c r="D35" s="293">
        <v>1362.877</v>
      </c>
      <c r="E35" s="293">
        <v>1362.877</v>
      </c>
      <c r="F35" s="549">
        <v>4.0000000000000001E-3</v>
      </c>
      <c r="G35" s="629">
        <v>0.9</v>
      </c>
      <c r="H35" s="293">
        <v>2477.2310000000002</v>
      </c>
      <c r="I35" s="549">
        <v>1.8176000000000001</v>
      </c>
      <c r="J35" s="293">
        <v>4.9089999999999998</v>
      </c>
      <c r="K35" s="293">
        <v>198.178</v>
      </c>
    </row>
    <row r="36" spans="2:11" ht="15.75" customHeight="1" x14ac:dyDescent="0.2">
      <c r="B36" s="632"/>
      <c r="C36" s="35" t="s">
        <v>784</v>
      </c>
      <c r="D36" s="628">
        <v>0</v>
      </c>
      <c r="E36" s="628">
        <v>0</v>
      </c>
      <c r="F36" s="626">
        <v>1</v>
      </c>
      <c r="G36" s="627">
        <v>0.9</v>
      </c>
      <c r="H36" s="628">
        <v>0</v>
      </c>
      <c r="I36" s="626">
        <v>0</v>
      </c>
      <c r="J36" s="628">
        <v>0</v>
      </c>
      <c r="K36" s="628">
        <v>0</v>
      </c>
    </row>
    <row r="37" spans="2:11" ht="15.75" customHeight="1" x14ac:dyDescent="0.2">
      <c r="B37" s="308"/>
      <c r="C37" s="425" t="s">
        <v>426</v>
      </c>
      <c r="D37" s="293">
        <v>1362.877</v>
      </c>
      <c r="E37" s="293">
        <v>1362.877</v>
      </c>
      <c r="F37" s="549">
        <v>4.0000000000000001E-3</v>
      </c>
      <c r="G37" s="629">
        <v>0.9</v>
      </c>
      <c r="H37" s="293">
        <v>2477.2310000000002</v>
      </c>
      <c r="I37" s="549">
        <v>1.8176000000000001</v>
      </c>
      <c r="J37" s="293">
        <v>4.9089999999999998</v>
      </c>
      <c r="K37" s="293">
        <v>198.178</v>
      </c>
    </row>
    <row r="38" spans="2:11" ht="15.75" customHeight="1" x14ac:dyDescent="0.2">
      <c r="B38" s="308"/>
      <c r="C38" s="308"/>
      <c r="D38" s="308"/>
      <c r="E38" s="308"/>
      <c r="F38" s="308"/>
      <c r="G38" s="308"/>
      <c r="H38" s="308"/>
      <c r="I38" s="308"/>
      <c r="J38" s="308"/>
      <c r="K38" s="308"/>
    </row>
    <row r="39" spans="2:11" ht="14.1" customHeight="1" x14ac:dyDescent="0.2">
      <c r="B39" s="308"/>
      <c r="C39" s="308"/>
      <c r="D39" s="308"/>
      <c r="E39" s="308"/>
      <c r="F39" s="308"/>
      <c r="G39" s="308"/>
      <c r="H39" s="308"/>
      <c r="I39" s="308"/>
      <c r="J39" s="308"/>
      <c r="K39" s="308"/>
    </row>
    <row r="40" spans="2:11" ht="14.1" customHeight="1" x14ac:dyDescent="0.2"/>
    <row r="41" spans="2:11" ht="15.75" customHeight="1" x14ac:dyDescent="0.2"/>
    <row r="42" spans="2:11" ht="14.1" customHeight="1" x14ac:dyDescent="0.2"/>
    <row r="43" spans="2:11" ht="19.149999999999999" customHeight="1" x14ac:dyDescent="0.2"/>
    <row r="44" spans="2:11" ht="19.149999999999999" customHeight="1" x14ac:dyDescent="0.2"/>
    <row r="45" spans="2:11" ht="15.75" customHeight="1" x14ac:dyDescent="0.2"/>
    <row r="46" spans="2:11" ht="20.100000000000001" customHeight="1" x14ac:dyDescent="0.2"/>
    <row r="47" spans="2:11" ht="15.75" customHeight="1" x14ac:dyDescent="0.2"/>
    <row r="48" spans="2:11" ht="34.15" customHeight="1" x14ac:dyDescent="0.2"/>
    <row r="49" ht="15.75" customHeight="1" x14ac:dyDescent="0.2"/>
    <row r="50" ht="15.75" customHeight="1" x14ac:dyDescent="0.2"/>
    <row r="51" ht="15.75" customHeight="1" x14ac:dyDescent="0.2"/>
    <row r="52" ht="15.75" customHeight="1" x14ac:dyDescent="0.2"/>
    <row r="53" ht="16.7" customHeight="1" x14ac:dyDescent="0.2"/>
    <row r="54" ht="15.75" customHeight="1" x14ac:dyDescent="0.2"/>
    <row r="55" ht="15.75" customHeight="1" x14ac:dyDescent="0.2"/>
    <row r="56" ht="15.75" customHeight="1" x14ac:dyDescent="0.2"/>
    <row r="57" ht="20.100000000000001" customHeight="1" x14ac:dyDescent="0.2"/>
    <row r="58" ht="15.75" customHeight="1" x14ac:dyDescent="0.2"/>
    <row r="59" ht="34.1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4.1" customHeight="1" x14ac:dyDescent="0.2"/>
    <row r="82" ht="14.1" customHeight="1" x14ac:dyDescent="0.2"/>
    <row r="83" ht="15.75" customHeight="1" x14ac:dyDescent="0.2"/>
    <row r="84" ht="14.1" customHeight="1" x14ac:dyDescent="0.2"/>
    <row r="85" ht="19.149999999999999" customHeight="1" x14ac:dyDescent="0.2"/>
    <row r="86" ht="19.149999999999999" customHeight="1" x14ac:dyDescent="0.2"/>
    <row r="87" ht="15.75" customHeight="1" x14ac:dyDescent="0.2"/>
    <row r="88" ht="20.100000000000001" customHeight="1" x14ac:dyDescent="0.2"/>
    <row r="89" ht="15.75" customHeight="1" x14ac:dyDescent="0.2"/>
    <row r="90" ht="34.15" customHeight="1" x14ac:dyDescent="0.2"/>
    <row r="91" ht="15.75" customHeight="1" x14ac:dyDescent="0.2"/>
    <row r="92" ht="15.75" customHeight="1" x14ac:dyDescent="0.2"/>
    <row r="93" ht="15.75" customHeight="1" x14ac:dyDescent="0.2"/>
    <row r="94" ht="15.75" customHeight="1" x14ac:dyDescent="0.2"/>
    <row r="95" ht="16.7" customHeight="1" x14ac:dyDescent="0.2"/>
    <row r="96" ht="15.75" customHeight="1" x14ac:dyDescent="0.2"/>
    <row r="97" ht="15.75" customHeight="1" x14ac:dyDescent="0.2"/>
    <row r="98" ht="15.75" customHeight="1" x14ac:dyDescent="0.2"/>
    <row r="99" ht="20.100000000000001" customHeight="1" x14ac:dyDescent="0.2"/>
    <row r="100" ht="15.75" customHeight="1" x14ac:dyDescent="0.2"/>
    <row r="101" ht="34.1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4.1" customHeight="1" x14ac:dyDescent="0.2"/>
    <row r="124" ht="15.75" customHeight="1" x14ac:dyDescent="0.2"/>
    <row r="125" ht="15.75" customHeight="1" x14ac:dyDescent="0.2"/>
  </sheetData>
  <mergeCells count="4">
    <mergeCell ref="C6:E6"/>
    <mergeCell ref="C5:K5"/>
    <mergeCell ref="C16:K16"/>
    <mergeCell ref="C17:D17"/>
  </mergeCells>
  <printOptions horizontalCentered="1"/>
  <pageMargins left="0.25" right="0.25" top="0.75" bottom="0.75" header="0.3" footer="0.3"/>
  <pageSetup paperSize="9" scale="65"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4"/>
  <dimension ref="A1:I233"/>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30.85546875" collapsed="false"/>
    <col min="3" max="3" customWidth="true" width="25.5703125" collapsed="false"/>
    <col min="4" max="4" customWidth="true" width="13.85546875" collapsed="false"/>
    <col min="5" max="8" customWidth="true" width="12.7109375" collapsed="false"/>
    <col min="9" max="9" customWidth="true" width="14.140625" collapsed="false"/>
  </cols>
  <sheetData>
    <row r="1" spans="2:9" ht="14.1" customHeight="1" x14ac:dyDescent="0.2">
      <c r="B1" s="308"/>
      <c r="C1" s="308"/>
      <c r="D1" s="308"/>
      <c r="E1" s="308"/>
      <c r="F1" s="308"/>
      <c r="G1" s="308"/>
      <c r="H1" s="308"/>
      <c r="I1" s="308"/>
    </row>
    <row r="2" spans="2:9" ht="30.75" customHeight="1" x14ac:dyDescent="0.2">
      <c r="B2" s="771" t="s">
        <v>1247</v>
      </c>
      <c r="C2" s="771"/>
      <c r="D2" s="771"/>
      <c r="E2" s="771"/>
      <c r="F2" s="771"/>
      <c r="G2" s="771"/>
      <c r="H2" s="771"/>
      <c r="I2" s="771"/>
    </row>
    <row r="3" spans="2:9" ht="15.75" customHeight="1" x14ac:dyDescent="0.2">
      <c r="B3" s="308"/>
      <c r="C3" s="308"/>
      <c r="D3" s="308"/>
      <c r="E3" s="308"/>
      <c r="F3" s="308"/>
      <c r="G3" s="308"/>
      <c r="H3" s="308"/>
      <c r="I3" s="308"/>
    </row>
    <row r="4" spans="2:9" ht="20.100000000000001" customHeight="1" x14ac:dyDescent="0.2">
      <c r="B4" s="769" t="s">
        <v>1248</v>
      </c>
      <c r="C4" s="769"/>
      <c r="D4" s="769"/>
      <c r="E4" s="769"/>
      <c r="F4" s="769"/>
      <c r="G4" s="769"/>
      <c r="H4" s="769"/>
      <c r="I4" s="769"/>
    </row>
    <row r="5" spans="2:9" ht="15.75" customHeight="1" x14ac:dyDescent="0.2">
      <c r="B5" s="729" t="s">
        <v>106</v>
      </c>
      <c r="C5" s="729"/>
      <c r="D5" s="181"/>
      <c r="E5" s="181"/>
      <c r="F5" s="181"/>
      <c r="G5" s="181"/>
      <c r="H5" s="181"/>
      <c r="I5" s="181"/>
    </row>
    <row r="6" spans="2:9" ht="15.75" customHeight="1" x14ac:dyDescent="0.2">
      <c r="B6" s="724" t="s">
        <v>1249</v>
      </c>
      <c r="C6" s="724"/>
      <c r="D6" s="724"/>
      <c r="E6" s="724"/>
      <c r="F6" s="724"/>
      <c r="G6" s="724"/>
      <c r="H6" s="724"/>
      <c r="I6" s="724"/>
    </row>
    <row r="7" spans="2:9" ht="27.6" customHeight="1" x14ac:dyDescent="0.2">
      <c r="B7" s="146" t="s">
        <v>1250</v>
      </c>
      <c r="C7" s="146" t="s">
        <v>1251</v>
      </c>
      <c r="D7" s="146" t="s">
        <v>1252</v>
      </c>
      <c r="E7" s="146" t="s">
        <v>703</v>
      </c>
      <c r="F7" s="146" t="s">
        <v>1253</v>
      </c>
      <c r="G7" s="146" t="s">
        <v>1254</v>
      </c>
      <c r="H7" s="146" t="s">
        <v>211</v>
      </c>
      <c r="I7" s="146" t="s">
        <v>1255</v>
      </c>
    </row>
    <row r="8" spans="2:9" ht="15.75" customHeight="1" x14ac:dyDescent="0.2">
      <c r="B8" s="797" t="s">
        <v>1256</v>
      </c>
      <c r="C8" s="633" t="s">
        <v>1257</v>
      </c>
      <c r="D8" s="634">
        <v>631.64</v>
      </c>
      <c r="E8" s="634">
        <v>54.82</v>
      </c>
      <c r="F8" s="635">
        <v>0.5</v>
      </c>
      <c r="G8" s="636">
        <v>643.33000000000004</v>
      </c>
      <c r="H8" s="636">
        <v>249.95</v>
      </c>
      <c r="I8" s="636">
        <v>0</v>
      </c>
    </row>
    <row r="9" spans="2:9" ht="15.75" customHeight="1" x14ac:dyDescent="0.2">
      <c r="B9" s="827"/>
      <c r="C9" s="637" t="s">
        <v>1258</v>
      </c>
      <c r="D9" s="638">
        <v>7330.18</v>
      </c>
      <c r="E9" s="638">
        <v>2193.16</v>
      </c>
      <c r="F9" s="639">
        <v>0.7</v>
      </c>
      <c r="G9" s="640">
        <v>7689.39</v>
      </c>
      <c r="H9" s="640">
        <v>4260.75</v>
      </c>
      <c r="I9" s="640">
        <v>30.76</v>
      </c>
    </row>
    <row r="10" spans="2:9" ht="15.75" customHeight="1" x14ac:dyDescent="0.2">
      <c r="B10" s="797" t="s">
        <v>1259</v>
      </c>
      <c r="C10" s="633" t="s">
        <v>1257</v>
      </c>
      <c r="D10" s="641">
        <v>435.49</v>
      </c>
      <c r="E10" s="641">
        <v>51.22</v>
      </c>
      <c r="F10" s="635">
        <v>0.7</v>
      </c>
      <c r="G10" s="642">
        <v>443.19</v>
      </c>
      <c r="H10" s="642">
        <v>292.24</v>
      </c>
      <c r="I10" s="642">
        <v>1.77</v>
      </c>
    </row>
    <row r="11" spans="2:9" ht="15.75" customHeight="1" x14ac:dyDescent="0.2">
      <c r="B11" s="827"/>
      <c r="C11" s="637" t="s">
        <v>1258</v>
      </c>
      <c r="D11" s="643">
        <v>4007.24</v>
      </c>
      <c r="E11" s="643">
        <v>1680.38</v>
      </c>
      <c r="F11" s="639">
        <v>0.9</v>
      </c>
      <c r="G11" s="644">
        <v>4311.33</v>
      </c>
      <c r="H11" s="644">
        <v>3207.5</v>
      </c>
      <c r="I11" s="644">
        <v>34.49</v>
      </c>
    </row>
    <row r="12" spans="2:9" ht="15.75" customHeight="1" x14ac:dyDescent="0.2">
      <c r="B12" s="797" t="s">
        <v>1260</v>
      </c>
      <c r="C12" s="633" t="s">
        <v>1257</v>
      </c>
      <c r="D12" s="634">
        <v>53.68</v>
      </c>
      <c r="E12" s="634">
        <v>3.3</v>
      </c>
      <c r="F12" s="635">
        <v>1.1499999999999999</v>
      </c>
      <c r="G12" s="636">
        <v>54.15</v>
      </c>
      <c r="H12" s="636">
        <v>62.28</v>
      </c>
      <c r="I12" s="636">
        <v>1.52</v>
      </c>
    </row>
    <row r="13" spans="2:9" ht="15.75" customHeight="1" x14ac:dyDescent="0.2">
      <c r="B13" s="827"/>
      <c r="C13" s="637" t="s">
        <v>1258</v>
      </c>
      <c r="D13" s="643">
        <v>349.52</v>
      </c>
      <c r="E13" s="643">
        <v>669.37</v>
      </c>
      <c r="F13" s="639">
        <v>1.1499999999999999</v>
      </c>
      <c r="G13" s="644">
        <v>384.09</v>
      </c>
      <c r="H13" s="644">
        <v>439.74</v>
      </c>
      <c r="I13" s="644">
        <v>10.76</v>
      </c>
    </row>
    <row r="14" spans="2:9" ht="15.75" customHeight="1" x14ac:dyDescent="0.2">
      <c r="B14" s="797" t="s">
        <v>1261</v>
      </c>
      <c r="C14" s="633" t="s">
        <v>1257</v>
      </c>
      <c r="D14" s="634">
        <v>0.72</v>
      </c>
      <c r="E14" s="634">
        <v>0</v>
      </c>
      <c r="F14" s="635">
        <v>2.5</v>
      </c>
      <c r="G14" s="636">
        <v>0.72</v>
      </c>
      <c r="H14" s="636">
        <v>1.81</v>
      </c>
      <c r="I14" s="636">
        <v>0.06</v>
      </c>
    </row>
    <row r="15" spans="2:9" ht="15.75" customHeight="1" x14ac:dyDescent="0.2">
      <c r="B15" s="827"/>
      <c r="C15" s="637" t="s">
        <v>1258</v>
      </c>
      <c r="D15" s="643">
        <v>127.79</v>
      </c>
      <c r="E15" s="643">
        <v>23.9</v>
      </c>
      <c r="F15" s="639">
        <v>2.5</v>
      </c>
      <c r="G15" s="644">
        <v>128.09</v>
      </c>
      <c r="H15" s="644">
        <v>314.52999999999997</v>
      </c>
      <c r="I15" s="644">
        <v>10.25</v>
      </c>
    </row>
    <row r="16" spans="2:9" ht="15.75" customHeight="1" x14ac:dyDescent="0.2">
      <c r="B16" s="797" t="s">
        <v>1262</v>
      </c>
      <c r="C16" s="633" t="s">
        <v>1257</v>
      </c>
      <c r="D16" s="634">
        <v>109.82</v>
      </c>
      <c r="E16" s="634">
        <v>0</v>
      </c>
      <c r="F16" s="635">
        <v>0</v>
      </c>
      <c r="G16" s="636">
        <v>109.82</v>
      </c>
      <c r="H16" s="636">
        <v>0</v>
      </c>
      <c r="I16" s="636">
        <v>30.55</v>
      </c>
    </row>
    <row r="17" spans="2:9" ht="15.75" customHeight="1" x14ac:dyDescent="0.2">
      <c r="B17" s="827"/>
      <c r="C17" s="637" t="s">
        <v>1258</v>
      </c>
      <c r="D17" s="643">
        <v>275.16000000000003</v>
      </c>
      <c r="E17" s="643">
        <v>18.04</v>
      </c>
      <c r="F17" s="639">
        <v>0</v>
      </c>
      <c r="G17" s="644">
        <v>276.61</v>
      </c>
      <c r="H17" s="644">
        <v>0</v>
      </c>
      <c r="I17" s="644">
        <v>138.31</v>
      </c>
    </row>
    <row r="18" spans="2:9" ht="15.75" customHeight="1" x14ac:dyDescent="0.2">
      <c r="B18" s="828" t="s">
        <v>426</v>
      </c>
      <c r="C18" s="645" t="s">
        <v>1257</v>
      </c>
      <c r="D18" s="646">
        <v>1231.3499999999999</v>
      </c>
      <c r="E18" s="646">
        <v>109.34</v>
      </c>
      <c r="F18" s="647"/>
      <c r="G18" s="648">
        <v>1251.22</v>
      </c>
      <c r="H18" s="648">
        <v>606.28</v>
      </c>
      <c r="I18" s="648">
        <v>33.89</v>
      </c>
    </row>
    <row r="19" spans="2:9" ht="15.75" customHeight="1" x14ac:dyDescent="0.2">
      <c r="B19" s="829"/>
      <c r="C19" s="649" t="s">
        <v>1258</v>
      </c>
      <c r="D19" s="467">
        <v>12089.89</v>
      </c>
      <c r="E19" s="467">
        <v>4584.8500000000004</v>
      </c>
      <c r="F19" s="650"/>
      <c r="G19" s="651">
        <v>12789.52</v>
      </c>
      <c r="H19" s="651">
        <v>8222.5300000000007</v>
      </c>
      <c r="I19" s="651">
        <v>224.56</v>
      </c>
    </row>
    <row r="20" spans="2:9" ht="15.75" customHeight="1" x14ac:dyDescent="0.2">
      <c r="B20" s="728" t="s">
        <v>1263</v>
      </c>
      <c r="C20" s="728"/>
      <c r="D20" s="728"/>
      <c r="E20" s="728"/>
      <c r="F20" s="728"/>
      <c r="G20" s="728"/>
      <c r="H20" s="728"/>
      <c r="I20" s="728"/>
    </row>
    <row r="21" spans="2:9" ht="15.75" customHeight="1" x14ac:dyDescent="0.2">
      <c r="B21" s="119"/>
      <c r="C21" s="119"/>
      <c r="D21" s="653"/>
      <c r="E21" s="653"/>
      <c r="F21" s="404"/>
      <c r="G21" s="653"/>
      <c r="H21" s="653"/>
      <c r="I21" s="653"/>
    </row>
    <row r="22" spans="2:9" ht="36.6" customHeight="1" x14ac:dyDescent="0.2">
      <c r="B22" s="769" t="s">
        <v>1264</v>
      </c>
      <c r="C22" s="769"/>
      <c r="D22" s="769"/>
      <c r="E22" s="769"/>
      <c r="F22" s="769"/>
      <c r="G22" s="769"/>
      <c r="H22" s="769"/>
      <c r="I22" s="769"/>
    </row>
    <row r="23" spans="2:9" ht="15.75" customHeight="1" x14ac:dyDescent="0.2">
      <c r="B23" s="729" t="s">
        <v>106</v>
      </c>
      <c r="C23" s="729"/>
      <c r="D23" s="181"/>
      <c r="E23" s="181"/>
      <c r="F23" s="181"/>
      <c r="G23" s="181"/>
      <c r="H23" s="181"/>
      <c r="I23" s="181"/>
    </row>
    <row r="24" spans="2:9" ht="15.75" customHeight="1" x14ac:dyDescent="0.2">
      <c r="B24" s="724" t="s">
        <v>1265</v>
      </c>
      <c r="C24" s="724"/>
      <c r="D24" s="724"/>
      <c r="E24" s="724"/>
      <c r="F24" s="724"/>
      <c r="G24" s="724"/>
      <c r="H24" s="724"/>
      <c r="I24" s="724"/>
    </row>
    <row r="25" spans="2:9" ht="27.6" customHeight="1" x14ac:dyDescent="0.2">
      <c r="B25" s="146" t="s">
        <v>1250</v>
      </c>
      <c r="C25" s="146" t="s">
        <v>1251</v>
      </c>
      <c r="D25" s="146" t="s">
        <v>1252</v>
      </c>
      <c r="E25" s="146" t="s">
        <v>703</v>
      </c>
      <c r="F25" s="146" t="s">
        <v>1253</v>
      </c>
      <c r="G25" s="146" t="s">
        <v>1254</v>
      </c>
      <c r="H25" s="146" t="s">
        <v>211</v>
      </c>
      <c r="I25" s="146" t="s">
        <v>1255</v>
      </c>
    </row>
    <row r="26" spans="2:9" ht="15.75" customHeight="1" x14ac:dyDescent="0.2">
      <c r="B26" s="797" t="s">
        <v>1256</v>
      </c>
      <c r="C26" s="633" t="s">
        <v>1257</v>
      </c>
      <c r="D26" s="636">
        <v>16.440000000000001</v>
      </c>
      <c r="E26" s="636">
        <v>0.41</v>
      </c>
      <c r="F26" s="635">
        <v>0.5</v>
      </c>
      <c r="G26" s="636">
        <v>16.440000000000001</v>
      </c>
      <c r="H26" s="636">
        <v>8.2200000000000006</v>
      </c>
      <c r="I26" s="636">
        <v>0</v>
      </c>
    </row>
    <row r="27" spans="2:9" ht="15.75" customHeight="1" x14ac:dyDescent="0.2">
      <c r="B27" s="827"/>
      <c r="C27" s="637" t="s">
        <v>1258</v>
      </c>
      <c r="D27" s="644">
        <v>106.84</v>
      </c>
      <c r="E27" s="640">
        <v>78.040000000000006</v>
      </c>
      <c r="F27" s="639">
        <v>0.7</v>
      </c>
      <c r="G27" s="640">
        <v>106.84</v>
      </c>
      <c r="H27" s="640">
        <v>74.790000000000006</v>
      </c>
      <c r="I27" s="640">
        <v>0.43</v>
      </c>
    </row>
    <row r="28" spans="2:9" ht="15.75" customHeight="1" x14ac:dyDescent="0.2">
      <c r="B28" s="797" t="s">
        <v>1259</v>
      </c>
      <c r="C28" s="633" t="s">
        <v>1257</v>
      </c>
      <c r="D28" s="636">
        <v>503.98</v>
      </c>
      <c r="E28" s="642">
        <v>14.97</v>
      </c>
      <c r="F28" s="635">
        <v>0.7</v>
      </c>
      <c r="G28" s="642">
        <v>505.04</v>
      </c>
      <c r="H28" s="642">
        <v>353.53</v>
      </c>
      <c r="I28" s="642">
        <v>2.02</v>
      </c>
    </row>
    <row r="29" spans="2:9" ht="15.75" customHeight="1" x14ac:dyDescent="0.2">
      <c r="B29" s="827"/>
      <c r="C29" s="637" t="s">
        <v>1258</v>
      </c>
      <c r="D29" s="644">
        <v>2686.75</v>
      </c>
      <c r="E29" s="644">
        <v>494.36</v>
      </c>
      <c r="F29" s="639">
        <v>0.9</v>
      </c>
      <c r="G29" s="644">
        <v>2732.58</v>
      </c>
      <c r="H29" s="644">
        <v>2459.3200000000002</v>
      </c>
      <c r="I29" s="644">
        <v>21.86</v>
      </c>
    </row>
    <row r="30" spans="2:9" ht="15.75" customHeight="1" x14ac:dyDescent="0.2">
      <c r="B30" s="797" t="s">
        <v>1260</v>
      </c>
      <c r="C30" s="633" t="s">
        <v>1257</v>
      </c>
      <c r="D30" s="636">
        <v>54.24</v>
      </c>
      <c r="E30" s="636">
        <v>4.03</v>
      </c>
      <c r="F30" s="635">
        <v>1.1499999999999999</v>
      </c>
      <c r="G30" s="636">
        <v>56.24</v>
      </c>
      <c r="H30" s="636">
        <v>64.680000000000007</v>
      </c>
      <c r="I30" s="636">
        <v>1.58</v>
      </c>
    </row>
    <row r="31" spans="2:9" ht="15.75" customHeight="1" x14ac:dyDescent="0.2">
      <c r="B31" s="827"/>
      <c r="C31" s="637" t="s">
        <v>1258</v>
      </c>
      <c r="D31" s="644">
        <v>236.03</v>
      </c>
      <c r="E31" s="644">
        <v>415.73</v>
      </c>
      <c r="F31" s="639">
        <v>1.1499999999999999</v>
      </c>
      <c r="G31" s="644">
        <v>236.05</v>
      </c>
      <c r="H31" s="644">
        <v>271.45999999999998</v>
      </c>
      <c r="I31" s="644">
        <v>6.61</v>
      </c>
    </row>
    <row r="32" spans="2:9" ht="15.75" customHeight="1" x14ac:dyDescent="0.2">
      <c r="B32" s="797" t="s">
        <v>1261</v>
      </c>
      <c r="C32" s="633" t="s">
        <v>1257</v>
      </c>
      <c r="D32" s="636">
        <v>42</v>
      </c>
      <c r="E32" s="636">
        <v>0</v>
      </c>
      <c r="F32" s="635">
        <v>2.5</v>
      </c>
      <c r="G32" s="636">
        <v>42</v>
      </c>
      <c r="H32" s="636">
        <v>105</v>
      </c>
      <c r="I32" s="636">
        <v>3.36</v>
      </c>
    </row>
    <row r="33" spans="2:9" ht="15.75" customHeight="1" x14ac:dyDescent="0.2">
      <c r="B33" s="827"/>
      <c r="C33" s="637" t="s">
        <v>1258</v>
      </c>
      <c r="D33" s="644">
        <v>2.97</v>
      </c>
      <c r="E33" s="644">
        <v>0</v>
      </c>
      <c r="F33" s="639">
        <v>2.5</v>
      </c>
      <c r="G33" s="644">
        <v>2.97</v>
      </c>
      <c r="H33" s="644">
        <v>7.42</v>
      </c>
      <c r="I33" s="644">
        <v>0.24</v>
      </c>
    </row>
    <row r="34" spans="2:9" ht="15.75" customHeight="1" x14ac:dyDescent="0.2">
      <c r="B34" s="797" t="s">
        <v>1262</v>
      </c>
      <c r="C34" s="633" t="s">
        <v>1257</v>
      </c>
      <c r="D34" s="636">
        <v>0</v>
      </c>
      <c r="E34" s="636">
        <v>0</v>
      </c>
      <c r="F34" s="635">
        <v>0</v>
      </c>
      <c r="G34" s="636">
        <v>0</v>
      </c>
      <c r="H34" s="636">
        <v>0</v>
      </c>
      <c r="I34" s="636">
        <v>0</v>
      </c>
    </row>
    <row r="35" spans="2:9" ht="15.75" customHeight="1" x14ac:dyDescent="0.2">
      <c r="B35" s="827"/>
      <c r="C35" s="637" t="s">
        <v>1258</v>
      </c>
      <c r="D35" s="644">
        <v>35.76</v>
      </c>
      <c r="E35" s="644">
        <v>2.92</v>
      </c>
      <c r="F35" s="639">
        <v>0</v>
      </c>
      <c r="G35" s="644">
        <v>35.76</v>
      </c>
      <c r="H35" s="644">
        <v>0</v>
      </c>
      <c r="I35" s="644">
        <v>17.88</v>
      </c>
    </row>
    <row r="36" spans="2:9" ht="15.75" customHeight="1" x14ac:dyDescent="0.2">
      <c r="B36" s="828" t="s">
        <v>426</v>
      </c>
      <c r="C36" s="649" t="s">
        <v>1257</v>
      </c>
      <c r="D36" s="651">
        <v>616.66</v>
      </c>
      <c r="E36" s="651">
        <v>19.41</v>
      </c>
      <c r="F36" s="650"/>
      <c r="G36" s="651">
        <v>619.72</v>
      </c>
      <c r="H36" s="651">
        <v>531.41999999999996</v>
      </c>
      <c r="I36" s="651">
        <v>6.96</v>
      </c>
    </row>
    <row r="37" spans="2:9" ht="15.75" customHeight="1" x14ac:dyDescent="0.2">
      <c r="B37" s="829"/>
      <c r="C37" s="137" t="s">
        <v>1258</v>
      </c>
      <c r="D37" s="652">
        <v>3068.34</v>
      </c>
      <c r="E37" s="652">
        <v>991.05</v>
      </c>
      <c r="F37" s="135"/>
      <c r="G37" s="652">
        <v>3114.2</v>
      </c>
      <c r="H37" s="652">
        <v>2812.98</v>
      </c>
      <c r="I37" s="652">
        <v>47.02</v>
      </c>
    </row>
    <row r="38" spans="2:9" ht="15.75" customHeight="1" x14ac:dyDescent="0.2">
      <c r="B38" s="728" t="s">
        <v>1266</v>
      </c>
      <c r="C38" s="728"/>
      <c r="D38" s="728"/>
      <c r="E38" s="728"/>
      <c r="F38" s="728"/>
      <c r="G38" s="728"/>
      <c r="H38" s="728"/>
      <c r="I38" s="728"/>
    </row>
    <row r="39" spans="2:9" ht="15.75" customHeight="1" x14ac:dyDescent="0.2">
      <c r="B39" s="96"/>
      <c r="C39" s="96"/>
      <c r="D39" s="653"/>
      <c r="E39" s="653"/>
      <c r="F39" s="404"/>
      <c r="G39" s="653"/>
      <c r="H39" s="653"/>
      <c r="I39" s="653"/>
    </row>
    <row r="40" spans="2:9" ht="20.100000000000001" customHeight="1" x14ac:dyDescent="0.2">
      <c r="B40" s="769" t="s">
        <v>1267</v>
      </c>
      <c r="C40" s="769"/>
      <c r="D40" s="769"/>
      <c r="E40" s="769"/>
      <c r="F40" s="769"/>
      <c r="G40" s="769"/>
      <c r="H40" s="769"/>
      <c r="I40" s="769"/>
    </row>
    <row r="41" spans="2:9" ht="15.75" customHeight="1" x14ac:dyDescent="0.2">
      <c r="B41" s="729" t="s">
        <v>106</v>
      </c>
      <c r="C41" s="729"/>
      <c r="D41" s="181"/>
      <c r="E41" s="181"/>
      <c r="F41" s="181"/>
      <c r="G41" s="181"/>
      <c r="H41" s="181"/>
      <c r="I41" s="181"/>
    </row>
    <row r="42" spans="2:9" ht="15.75" customHeight="1" x14ac:dyDescent="0.2">
      <c r="B42" s="724" t="s">
        <v>1268</v>
      </c>
      <c r="C42" s="724"/>
      <c r="D42" s="724"/>
      <c r="E42" s="724"/>
      <c r="F42" s="724"/>
      <c r="G42" s="724"/>
      <c r="H42" s="724"/>
      <c r="I42" s="724"/>
    </row>
    <row r="43" spans="2:9" ht="27.6" customHeight="1" x14ac:dyDescent="0.2">
      <c r="B43" s="146" t="s">
        <v>1250</v>
      </c>
      <c r="C43" s="146" t="s">
        <v>1251</v>
      </c>
      <c r="D43" s="146" t="s">
        <v>1252</v>
      </c>
      <c r="E43" s="146" t="s">
        <v>703</v>
      </c>
      <c r="F43" s="146" t="s">
        <v>1253</v>
      </c>
      <c r="G43" s="146" t="s">
        <v>1254</v>
      </c>
      <c r="H43" s="146" t="s">
        <v>211</v>
      </c>
      <c r="I43" s="146" t="s">
        <v>1255</v>
      </c>
    </row>
    <row r="44" spans="2:9" ht="15.75" customHeight="1" x14ac:dyDescent="0.2">
      <c r="B44" s="797" t="s">
        <v>1256</v>
      </c>
      <c r="C44" s="633" t="s">
        <v>1257</v>
      </c>
      <c r="D44" s="636">
        <v>395.3</v>
      </c>
      <c r="E44" s="636">
        <v>69.77</v>
      </c>
      <c r="F44" s="635">
        <v>0.5</v>
      </c>
      <c r="G44" s="636">
        <v>423.42</v>
      </c>
      <c r="H44" s="636">
        <v>211.71</v>
      </c>
      <c r="I44" s="636">
        <v>0</v>
      </c>
    </row>
    <row r="45" spans="2:9" ht="15.75" customHeight="1" x14ac:dyDescent="0.2">
      <c r="B45" s="827"/>
      <c r="C45" s="637" t="s">
        <v>1258</v>
      </c>
      <c r="D45" s="644">
        <v>2448.15</v>
      </c>
      <c r="E45" s="640">
        <v>604.59</v>
      </c>
      <c r="F45" s="639">
        <v>0.7</v>
      </c>
      <c r="G45" s="640">
        <v>2522.0500000000002</v>
      </c>
      <c r="H45" s="640">
        <v>1740.04</v>
      </c>
      <c r="I45" s="640">
        <v>10.09</v>
      </c>
    </row>
    <row r="46" spans="2:9" ht="15.75" customHeight="1" x14ac:dyDescent="0.2">
      <c r="B46" s="797" t="s">
        <v>1259</v>
      </c>
      <c r="C46" s="633" t="s">
        <v>1257</v>
      </c>
      <c r="D46" s="636">
        <v>48.49</v>
      </c>
      <c r="E46" s="642">
        <v>7.25</v>
      </c>
      <c r="F46" s="635">
        <v>0.7</v>
      </c>
      <c r="G46" s="642">
        <v>48.49</v>
      </c>
      <c r="H46" s="642">
        <v>33.94</v>
      </c>
      <c r="I46" s="642">
        <v>0.19</v>
      </c>
    </row>
    <row r="47" spans="2:9" ht="15.75" customHeight="1" x14ac:dyDescent="0.2">
      <c r="B47" s="827"/>
      <c r="C47" s="637" t="s">
        <v>1258</v>
      </c>
      <c r="D47" s="644">
        <v>1027.9100000000001</v>
      </c>
      <c r="E47" s="644">
        <v>256.11</v>
      </c>
      <c r="F47" s="639">
        <v>0.9</v>
      </c>
      <c r="G47" s="644">
        <v>1128.02</v>
      </c>
      <c r="H47" s="644">
        <v>1006.52</v>
      </c>
      <c r="I47" s="644">
        <v>9.02</v>
      </c>
    </row>
    <row r="48" spans="2:9" ht="15.75" customHeight="1" x14ac:dyDescent="0.2">
      <c r="B48" s="797" t="s">
        <v>1260</v>
      </c>
      <c r="C48" s="633" t="s">
        <v>1257</v>
      </c>
      <c r="D48" s="636">
        <v>0</v>
      </c>
      <c r="E48" s="636">
        <v>0</v>
      </c>
      <c r="F48" s="635">
        <v>1.1499999999999999</v>
      </c>
      <c r="G48" s="636">
        <v>0</v>
      </c>
      <c r="H48" s="636">
        <v>0</v>
      </c>
      <c r="I48" s="636">
        <v>0</v>
      </c>
    </row>
    <row r="49" spans="2:9" ht="15.75" customHeight="1" x14ac:dyDescent="0.2">
      <c r="B49" s="827"/>
      <c r="C49" s="637" t="s">
        <v>1258</v>
      </c>
      <c r="D49" s="644">
        <v>0</v>
      </c>
      <c r="E49" s="644">
        <v>0</v>
      </c>
      <c r="F49" s="639">
        <v>1.1499999999999999</v>
      </c>
      <c r="G49" s="644">
        <v>0</v>
      </c>
      <c r="H49" s="644">
        <v>0</v>
      </c>
      <c r="I49" s="644">
        <v>0</v>
      </c>
    </row>
    <row r="50" spans="2:9" ht="15.75" customHeight="1" x14ac:dyDescent="0.2">
      <c r="B50" s="797" t="s">
        <v>1261</v>
      </c>
      <c r="C50" s="633" t="s">
        <v>1257</v>
      </c>
      <c r="D50" s="636">
        <v>0</v>
      </c>
      <c r="E50" s="636">
        <v>0</v>
      </c>
      <c r="F50" s="635">
        <v>2.5</v>
      </c>
      <c r="G50" s="636">
        <v>0</v>
      </c>
      <c r="H50" s="636">
        <v>0</v>
      </c>
      <c r="I50" s="636">
        <v>0</v>
      </c>
    </row>
    <row r="51" spans="2:9" ht="15.75" customHeight="1" x14ac:dyDescent="0.2">
      <c r="B51" s="827"/>
      <c r="C51" s="637" t="s">
        <v>1258</v>
      </c>
      <c r="D51" s="644">
        <v>19.09</v>
      </c>
      <c r="E51" s="644">
        <v>0</v>
      </c>
      <c r="F51" s="639">
        <v>2.5</v>
      </c>
      <c r="G51" s="644">
        <v>19.09</v>
      </c>
      <c r="H51" s="644">
        <v>47.73</v>
      </c>
      <c r="I51" s="644">
        <v>1.53</v>
      </c>
    </row>
    <row r="52" spans="2:9" ht="15.75" customHeight="1" x14ac:dyDescent="0.2">
      <c r="B52" s="797" t="s">
        <v>1262</v>
      </c>
      <c r="C52" s="633" t="s">
        <v>1257</v>
      </c>
      <c r="D52" s="636">
        <v>0</v>
      </c>
      <c r="E52" s="636">
        <v>0</v>
      </c>
      <c r="F52" s="635">
        <v>0</v>
      </c>
      <c r="G52" s="636">
        <v>0</v>
      </c>
      <c r="H52" s="636">
        <v>0</v>
      </c>
      <c r="I52" s="636">
        <v>0</v>
      </c>
    </row>
    <row r="53" spans="2:9" ht="15.75" customHeight="1" x14ac:dyDescent="0.2">
      <c r="B53" s="827"/>
      <c r="C53" s="637" t="s">
        <v>1258</v>
      </c>
      <c r="D53" s="644">
        <v>0</v>
      </c>
      <c r="E53" s="644">
        <v>0</v>
      </c>
      <c r="F53" s="639">
        <v>0</v>
      </c>
      <c r="G53" s="644">
        <v>0</v>
      </c>
      <c r="H53" s="644">
        <v>0</v>
      </c>
      <c r="I53" s="644">
        <v>0</v>
      </c>
    </row>
    <row r="54" spans="2:9" ht="15.75" customHeight="1" x14ac:dyDescent="0.2">
      <c r="B54" s="828" t="s">
        <v>426</v>
      </c>
      <c r="C54" s="649" t="s">
        <v>1257</v>
      </c>
      <c r="D54" s="651">
        <v>443.79</v>
      </c>
      <c r="E54" s="651">
        <v>77.02</v>
      </c>
      <c r="F54" s="650"/>
      <c r="G54" s="651">
        <v>471.91</v>
      </c>
      <c r="H54" s="651">
        <v>245.65</v>
      </c>
      <c r="I54" s="651">
        <v>0.19</v>
      </c>
    </row>
    <row r="55" spans="2:9" ht="15.75" customHeight="1" x14ac:dyDescent="0.2">
      <c r="B55" s="829"/>
      <c r="C55" s="137" t="s">
        <v>1258</v>
      </c>
      <c r="D55" s="652">
        <v>3495.15</v>
      </c>
      <c r="E55" s="652">
        <v>860.7</v>
      </c>
      <c r="F55" s="135"/>
      <c r="G55" s="652">
        <v>3669.17</v>
      </c>
      <c r="H55" s="652">
        <v>2794.29</v>
      </c>
      <c r="I55" s="652">
        <v>20.64</v>
      </c>
    </row>
    <row r="56" spans="2:9" ht="15.75" customHeight="1" x14ac:dyDescent="0.2">
      <c r="B56" s="728" t="s">
        <v>1266</v>
      </c>
      <c r="C56" s="728"/>
      <c r="D56" s="728"/>
      <c r="E56" s="728"/>
      <c r="F56" s="728"/>
      <c r="G56" s="728"/>
      <c r="H56" s="728"/>
      <c r="I56" s="728"/>
    </row>
    <row r="57" spans="2:9" ht="15.75" customHeight="1" x14ac:dyDescent="0.2">
      <c r="B57" s="96"/>
      <c r="C57" s="96"/>
      <c r="D57" s="653"/>
      <c r="E57" s="653"/>
      <c r="F57" s="404"/>
      <c r="G57" s="653"/>
      <c r="H57" s="653"/>
      <c r="I57" s="653"/>
    </row>
    <row r="58" spans="2:9" ht="20.100000000000001" customHeight="1" x14ac:dyDescent="0.2">
      <c r="B58" s="769" t="s">
        <v>1269</v>
      </c>
      <c r="C58" s="769"/>
      <c r="D58" s="769"/>
      <c r="E58" s="769"/>
      <c r="F58" s="769"/>
      <c r="G58" s="769"/>
      <c r="H58" s="769"/>
      <c r="I58" s="769"/>
    </row>
    <row r="59" spans="2:9" ht="15.75" customHeight="1" x14ac:dyDescent="0.2">
      <c r="B59" s="729" t="s">
        <v>106</v>
      </c>
      <c r="C59" s="729"/>
      <c r="D59" s="181"/>
      <c r="E59" s="181"/>
      <c r="F59" s="181"/>
      <c r="G59" s="181"/>
      <c r="H59" s="181"/>
      <c r="I59" s="181"/>
    </row>
    <row r="60" spans="2:9" ht="15.75" customHeight="1" x14ac:dyDescent="0.2">
      <c r="B60" s="724" t="s">
        <v>1270</v>
      </c>
      <c r="C60" s="724"/>
      <c r="D60" s="724"/>
      <c r="E60" s="724"/>
      <c r="F60" s="724"/>
      <c r="G60" s="724"/>
      <c r="H60" s="724"/>
      <c r="I60" s="724"/>
    </row>
    <row r="61" spans="2:9" ht="27.6" customHeight="1" x14ac:dyDescent="0.2">
      <c r="B61" s="146" t="s">
        <v>1250</v>
      </c>
      <c r="C61" s="146" t="s">
        <v>1251</v>
      </c>
      <c r="D61" s="146" t="s">
        <v>1252</v>
      </c>
      <c r="E61" s="146" t="s">
        <v>703</v>
      </c>
      <c r="F61" s="146" t="s">
        <v>1253</v>
      </c>
      <c r="G61" s="146" t="s">
        <v>1254</v>
      </c>
      <c r="H61" s="146" t="s">
        <v>211</v>
      </c>
      <c r="I61" s="146" t="s">
        <v>1255</v>
      </c>
    </row>
    <row r="62" spans="2:9" ht="15.75" customHeight="1" x14ac:dyDescent="0.2">
      <c r="B62" s="797" t="s">
        <v>1256</v>
      </c>
      <c r="C62" s="633" t="s">
        <v>1257</v>
      </c>
      <c r="D62" s="636">
        <v>0</v>
      </c>
      <c r="E62" s="636">
        <v>0</v>
      </c>
      <c r="F62" s="635">
        <v>0.5</v>
      </c>
      <c r="G62" s="636">
        <v>0</v>
      </c>
      <c r="H62" s="636">
        <v>0</v>
      </c>
      <c r="I62" s="636">
        <v>0</v>
      </c>
    </row>
    <row r="63" spans="2:9" ht="15.75" customHeight="1" x14ac:dyDescent="0.2">
      <c r="B63" s="827"/>
      <c r="C63" s="637" t="s">
        <v>1258</v>
      </c>
      <c r="D63" s="644">
        <v>0</v>
      </c>
      <c r="E63" s="640">
        <v>0</v>
      </c>
      <c r="F63" s="639">
        <v>0.7</v>
      </c>
      <c r="G63" s="640">
        <v>0</v>
      </c>
      <c r="H63" s="640">
        <v>0</v>
      </c>
      <c r="I63" s="640">
        <v>0</v>
      </c>
    </row>
    <row r="64" spans="2:9" ht="15.75" customHeight="1" x14ac:dyDescent="0.2">
      <c r="B64" s="797" t="s">
        <v>1259</v>
      </c>
      <c r="C64" s="633" t="s">
        <v>1257</v>
      </c>
      <c r="D64" s="636">
        <v>0</v>
      </c>
      <c r="E64" s="642">
        <v>0</v>
      </c>
      <c r="F64" s="635">
        <v>0.7</v>
      </c>
      <c r="G64" s="642">
        <v>0</v>
      </c>
      <c r="H64" s="642">
        <v>0</v>
      </c>
      <c r="I64" s="642">
        <v>0</v>
      </c>
    </row>
    <row r="65" spans="2:9" ht="15.75" customHeight="1" x14ac:dyDescent="0.2">
      <c r="B65" s="827"/>
      <c r="C65" s="637" t="s">
        <v>1258</v>
      </c>
      <c r="D65" s="644">
        <v>0</v>
      </c>
      <c r="E65" s="644">
        <v>0</v>
      </c>
      <c r="F65" s="639">
        <v>0.9</v>
      </c>
      <c r="G65" s="644">
        <v>0</v>
      </c>
      <c r="H65" s="644">
        <v>0</v>
      </c>
      <c r="I65" s="644">
        <v>0</v>
      </c>
    </row>
    <row r="66" spans="2:9" ht="15.75" customHeight="1" x14ac:dyDescent="0.2">
      <c r="B66" s="797" t="s">
        <v>1260</v>
      </c>
      <c r="C66" s="633" t="s">
        <v>1257</v>
      </c>
      <c r="D66" s="636">
        <v>0</v>
      </c>
      <c r="E66" s="636">
        <v>0</v>
      </c>
      <c r="F66" s="635">
        <v>1.1499999999999999</v>
      </c>
      <c r="G66" s="636">
        <v>0</v>
      </c>
      <c r="H66" s="636">
        <v>0</v>
      </c>
      <c r="I66" s="636">
        <v>0</v>
      </c>
    </row>
    <row r="67" spans="2:9" ht="15.75" customHeight="1" x14ac:dyDescent="0.2">
      <c r="B67" s="827"/>
      <c r="C67" s="637" t="s">
        <v>1258</v>
      </c>
      <c r="D67" s="644">
        <v>0</v>
      </c>
      <c r="E67" s="644">
        <v>0</v>
      </c>
      <c r="F67" s="639">
        <v>1.1499999999999999</v>
      </c>
      <c r="G67" s="644">
        <v>0</v>
      </c>
      <c r="H67" s="644">
        <v>0</v>
      </c>
      <c r="I67" s="644">
        <v>0</v>
      </c>
    </row>
    <row r="68" spans="2:9" ht="15.75" customHeight="1" x14ac:dyDescent="0.2">
      <c r="B68" s="797" t="s">
        <v>1261</v>
      </c>
      <c r="C68" s="633" t="s">
        <v>1257</v>
      </c>
      <c r="D68" s="636">
        <v>0</v>
      </c>
      <c r="E68" s="636">
        <v>0</v>
      </c>
      <c r="F68" s="635">
        <v>2.5</v>
      </c>
      <c r="G68" s="636">
        <v>0</v>
      </c>
      <c r="H68" s="636">
        <v>0</v>
      </c>
      <c r="I68" s="636">
        <v>0</v>
      </c>
    </row>
    <row r="69" spans="2:9" ht="15.75" customHeight="1" x14ac:dyDescent="0.2">
      <c r="B69" s="827"/>
      <c r="C69" s="637" t="s">
        <v>1258</v>
      </c>
      <c r="D69" s="644">
        <v>0</v>
      </c>
      <c r="E69" s="644">
        <v>0</v>
      </c>
      <c r="F69" s="639">
        <v>2.5</v>
      </c>
      <c r="G69" s="644">
        <v>0</v>
      </c>
      <c r="H69" s="644">
        <v>0</v>
      </c>
      <c r="I69" s="644">
        <v>0</v>
      </c>
    </row>
    <row r="70" spans="2:9" ht="15.75" customHeight="1" x14ac:dyDescent="0.2">
      <c r="B70" s="797" t="s">
        <v>1262</v>
      </c>
      <c r="C70" s="633" t="s">
        <v>1257</v>
      </c>
      <c r="D70" s="636">
        <v>0</v>
      </c>
      <c r="E70" s="636">
        <v>0</v>
      </c>
      <c r="F70" s="635">
        <v>0</v>
      </c>
      <c r="G70" s="636">
        <v>0</v>
      </c>
      <c r="H70" s="636">
        <v>0</v>
      </c>
      <c r="I70" s="636">
        <v>0</v>
      </c>
    </row>
    <row r="71" spans="2:9" ht="15.75" customHeight="1" x14ac:dyDescent="0.2">
      <c r="B71" s="827"/>
      <c r="C71" s="637" t="s">
        <v>1258</v>
      </c>
      <c r="D71" s="644">
        <v>0</v>
      </c>
      <c r="E71" s="644">
        <v>0</v>
      </c>
      <c r="F71" s="639">
        <v>0</v>
      </c>
      <c r="G71" s="644">
        <v>0</v>
      </c>
      <c r="H71" s="644">
        <v>0</v>
      </c>
      <c r="I71" s="644">
        <v>0</v>
      </c>
    </row>
    <row r="72" spans="2:9" ht="15.75" customHeight="1" x14ac:dyDescent="0.2">
      <c r="B72" s="828" t="s">
        <v>426</v>
      </c>
      <c r="C72" s="649" t="s">
        <v>1257</v>
      </c>
      <c r="D72" s="651">
        <v>0</v>
      </c>
      <c r="E72" s="651">
        <v>0</v>
      </c>
      <c r="F72" s="650"/>
      <c r="G72" s="651">
        <v>0</v>
      </c>
      <c r="H72" s="651">
        <v>0</v>
      </c>
      <c r="I72" s="651">
        <v>0</v>
      </c>
    </row>
    <row r="73" spans="2:9" ht="15.75" customHeight="1" x14ac:dyDescent="0.2">
      <c r="B73" s="829"/>
      <c r="C73" s="137" t="s">
        <v>1258</v>
      </c>
      <c r="D73" s="652">
        <v>0</v>
      </c>
      <c r="E73" s="652">
        <v>0</v>
      </c>
      <c r="F73" s="135"/>
      <c r="G73" s="652">
        <v>0</v>
      </c>
      <c r="H73" s="652">
        <v>0</v>
      </c>
      <c r="I73" s="652">
        <v>0</v>
      </c>
    </row>
    <row r="74" spans="2:9" ht="15.75" customHeight="1" x14ac:dyDescent="0.2">
      <c r="B74" s="728" t="s">
        <v>1263</v>
      </c>
      <c r="C74" s="728"/>
      <c r="D74" s="728"/>
      <c r="E74" s="728"/>
      <c r="F74" s="728"/>
      <c r="G74" s="728"/>
      <c r="H74" s="728"/>
      <c r="I74" s="728"/>
    </row>
    <row r="75" spans="2:9" ht="14.1" customHeight="1" x14ac:dyDescent="0.2">
      <c r="B75" s="308"/>
      <c r="C75" s="308"/>
      <c r="D75" s="308"/>
      <c r="E75" s="308"/>
      <c r="F75" s="308"/>
      <c r="G75" s="308"/>
      <c r="H75" s="308"/>
      <c r="I75" s="308"/>
    </row>
    <row r="76" spans="2:9" ht="14.1" customHeight="1" x14ac:dyDescent="0.2">
      <c r="B76" s="308"/>
      <c r="C76" s="308"/>
      <c r="D76" s="308"/>
      <c r="E76" s="308"/>
      <c r="F76" s="308"/>
      <c r="G76" s="308"/>
      <c r="H76" s="308"/>
      <c r="I76" s="308"/>
    </row>
    <row r="77" spans="2:9" ht="14.1" customHeight="1" x14ac:dyDescent="0.2"/>
    <row r="78" spans="2:9" ht="15.75" customHeight="1" x14ac:dyDescent="0.2"/>
    <row r="79" spans="2:9" ht="14.1" customHeight="1" x14ac:dyDescent="0.2"/>
    <row r="80" spans="2:9" ht="16.7" customHeight="1" x14ac:dyDescent="0.2"/>
    <row r="81" ht="15.75" customHeight="1" x14ac:dyDescent="0.2"/>
    <row r="82" ht="20.100000000000001" customHeight="1" x14ac:dyDescent="0.2"/>
    <row r="83" ht="15.75" customHeight="1" x14ac:dyDescent="0.2"/>
    <row r="84" ht="15.75" customHeight="1" x14ac:dyDescent="0.2"/>
    <row r="85" ht="35.1" customHeight="1" x14ac:dyDescent="0.2"/>
    <row r="86" ht="15.75" customHeight="1" x14ac:dyDescent="0.2"/>
    <row r="87" ht="23.25" customHeight="1" x14ac:dyDescent="0.2"/>
    <row r="88" ht="15.75" customHeight="1" x14ac:dyDescent="0.2"/>
    <row r="89" ht="23.25" customHeight="1" x14ac:dyDescent="0.2"/>
    <row r="90" ht="15.75" customHeight="1" x14ac:dyDescent="0.2"/>
    <row r="91" ht="23.25" customHeight="1" x14ac:dyDescent="0.2"/>
    <row r="92" ht="15.75" customHeight="1" x14ac:dyDescent="0.2"/>
    <row r="93" ht="23.25" customHeight="1" x14ac:dyDescent="0.2"/>
    <row r="94" ht="15.75" customHeight="1" x14ac:dyDescent="0.2"/>
    <row r="95" ht="23.25" customHeight="1" x14ac:dyDescent="0.2"/>
    <row r="96" ht="15.75" customHeight="1" x14ac:dyDescent="0.2"/>
    <row r="97" ht="23.25" customHeight="1" x14ac:dyDescent="0.2"/>
    <row r="98" ht="15.75" customHeight="1" x14ac:dyDescent="0.2"/>
    <row r="99" ht="15.75" customHeight="1" x14ac:dyDescent="0.2"/>
    <row r="100" ht="33.200000000000003" customHeight="1" x14ac:dyDescent="0.2"/>
    <row r="101" ht="15.75" customHeight="1" x14ac:dyDescent="0.2"/>
    <row r="102" ht="15.75" customHeight="1" x14ac:dyDescent="0.2"/>
    <row r="103" ht="45" customHeight="1" x14ac:dyDescent="0.2"/>
    <row r="104" ht="15.75" customHeight="1" x14ac:dyDescent="0.2"/>
    <row r="105" ht="23.25" customHeight="1" x14ac:dyDescent="0.2"/>
    <row r="106" ht="15.75" customHeight="1" x14ac:dyDescent="0.2"/>
    <row r="107" ht="23.25" customHeight="1" x14ac:dyDescent="0.2"/>
    <row r="108" ht="15.75" customHeight="1" x14ac:dyDescent="0.2"/>
    <row r="109" ht="23.25" customHeight="1" x14ac:dyDescent="0.2"/>
    <row r="110" ht="15.75" customHeight="1" x14ac:dyDescent="0.2"/>
    <row r="111" ht="23.25" customHeight="1" x14ac:dyDescent="0.2"/>
    <row r="112" ht="15.75" customHeight="1" x14ac:dyDescent="0.2"/>
    <row r="113" ht="23.25" customHeight="1" x14ac:dyDescent="0.2"/>
    <row r="114" ht="15.75" customHeight="1" x14ac:dyDescent="0.2"/>
    <row r="115" ht="23.25" customHeight="1" x14ac:dyDescent="0.2"/>
    <row r="116" ht="15.75" customHeight="1" x14ac:dyDescent="0.2"/>
    <row r="117" ht="15.75" customHeight="1" x14ac:dyDescent="0.2"/>
    <row r="118" ht="20.100000000000001" customHeight="1" x14ac:dyDescent="0.2"/>
    <row r="119" ht="15.75" customHeight="1" x14ac:dyDescent="0.2"/>
    <row r="120" ht="15.75" customHeight="1" x14ac:dyDescent="0.2"/>
    <row r="121" ht="42.6" customHeight="1" x14ac:dyDescent="0.2"/>
    <row r="122" ht="15.75" customHeight="1" x14ac:dyDescent="0.2"/>
    <row r="123" ht="23.25" customHeight="1" x14ac:dyDescent="0.2"/>
    <row r="124" ht="15.75" customHeight="1" x14ac:dyDescent="0.2"/>
    <row r="125" ht="23.25" customHeight="1" x14ac:dyDescent="0.2"/>
    <row r="126" ht="15.75" customHeight="1" x14ac:dyDescent="0.2"/>
    <row r="127" ht="23.25" customHeight="1" x14ac:dyDescent="0.2"/>
    <row r="128" ht="15.75" customHeight="1" x14ac:dyDescent="0.2"/>
    <row r="129" ht="23.25" customHeight="1" x14ac:dyDescent="0.2"/>
    <row r="130" ht="15.75" customHeight="1" x14ac:dyDescent="0.2"/>
    <row r="131" ht="23.25" customHeight="1" x14ac:dyDescent="0.2"/>
    <row r="132" ht="15.75" customHeight="1" x14ac:dyDescent="0.2"/>
    <row r="133" ht="23.25" customHeight="1" x14ac:dyDescent="0.2"/>
    <row r="134" ht="15.75" customHeight="1" x14ac:dyDescent="0.2"/>
    <row r="135" ht="15.75" customHeight="1" x14ac:dyDescent="0.2"/>
    <row r="136" ht="20.100000000000001" customHeight="1" x14ac:dyDescent="0.2"/>
    <row r="137" ht="15.75" customHeight="1" x14ac:dyDescent="0.2"/>
    <row r="138" ht="15.75" customHeight="1" x14ac:dyDescent="0.2"/>
    <row r="139" ht="44.1" customHeight="1" x14ac:dyDescent="0.2"/>
    <row r="140" ht="15.75" customHeight="1" x14ac:dyDescent="0.2"/>
    <row r="141" ht="23.25" customHeight="1" x14ac:dyDescent="0.2"/>
    <row r="142" ht="15.75" customHeight="1" x14ac:dyDescent="0.2"/>
    <row r="143" ht="23.25" customHeight="1" x14ac:dyDescent="0.2"/>
    <row r="144" ht="15.75" customHeight="1" x14ac:dyDescent="0.2"/>
    <row r="145" ht="23.25" customHeight="1" x14ac:dyDescent="0.2"/>
    <row r="146" ht="15.75" customHeight="1" x14ac:dyDescent="0.2"/>
    <row r="147" ht="23.25" customHeight="1" x14ac:dyDescent="0.2"/>
    <row r="148" ht="15.75" customHeight="1" x14ac:dyDescent="0.2"/>
    <row r="149" ht="23.25" customHeight="1" x14ac:dyDescent="0.2"/>
    <row r="150" ht="15.75" customHeight="1" x14ac:dyDescent="0.2"/>
    <row r="151" ht="23.25" customHeight="1" x14ac:dyDescent="0.2"/>
    <row r="152" ht="15.75" customHeight="1" x14ac:dyDescent="0.2"/>
    <row r="153" ht="14.1" customHeight="1" x14ac:dyDescent="0.2"/>
    <row r="154" ht="14.1" customHeight="1" x14ac:dyDescent="0.2"/>
    <row r="155" ht="15.75" customHeight="1" x14ac:dyDescent="0.2"/>
    <row r="156" ht="14.1" customHeight="1" x14ac:dyDescent="0.2"/>
    <row r="157" ht="16.7" customHeight="1" x14ac:dyDescent="0.2"/>
    <row r="158" ht="15.75" customHeight="1" x14ac:dyDescent="0.2"/>
    <row r="159" ht="20.100000000000001" customHeight="1" x14ac:dyDescent="0.2"/>
    <row r="160" ht="15.75" customHeight="1" x14ac:dyDescent="0.2"/>
    <row r="161" ht="15.75" customHeight="1" x14ac:dyDescent="0.2"/>
    <row r="162" ht="27.6"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30.75" customHeight="1" x14ac:dyDescent="0.2"/>
    <row r="178" ht="15.75" customHeight="1" x14ac:dyDescent="0.2"/>
    <row r="179" ht="15.75" customHeight="1" x14ac:dyDescent="0.2"/>
    <row r="180" ht="27.6"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20.100000000000001" customHeight="1" x14ac:dyDescent="0.2"/>
    <row r="196" ht="15.75" customHeight="1" x14ac:dyDescent="0.2"/>
    <row r="197" ht="15.75" customHeight="1" x14ac:dyDescent="0.2"/>
    <row r="198" ht="27.6"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20.100000000000001" customHeight="1" x14ac:dyDescent="0.2"/>
    <row r="214" ht="15.75" customHeight="1" x14ac:dyDescent="0.2"/>
    <row r="215" ht="15.75" customHeight="1" x14ac:dyDescent="0.2"/>
    <row r="216" ht="29.1"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4.1" customHeight="1" x14ac:dyDescent="0.2"/>
    <row r="231" ht="14.1" customHeight="1" x14ac:dyDescent="0.2"/>
    <row r="232" ht="15.75" customHeight="1" x14ac:dyDescent="0.2"/>
    <row r="233" ht="15.75" customHeight="1" x14ac:dyDescent="0.2"/>
  </sheetData>
  <mergeCells count="41">
    <mergeCell ref="B74:I74"/>
    <mergeCell ref="B64:B65"/>
    <mergeCell ref="B66:B67"/>
    <mergeCell ref="B68:B69"/>
    <mergeCell ref="B70:B71"/>
    <mergeCell ref="B72:B73"/>
    <mergeCell ref="B58:I58"/>
    <mergeCell ref="B56:I56"/>
    <mergeCell ref="B59:C59"/>
    <mergeCell ref="B60:I60"/>
    <mergeCell ref="B62:B63"/>
    <mergeCell ref="B46:B47"/>
    <mergeCell ref="B48:B49"/>
    <mergeCell ref="B50:B51"/>
    <mergeCell ref="B52:B53"/>
    <mergeCell ref="B54:B55"/>
    <mergeCell ref="B38:I38"/>
    <mergeCell ref="B41:C41"/>
    <mergeCell ref="B42:I42"/>
    <mergeCell ref="B40:I40"/>
    <mergeCell ref="B44:B45"/>
    <mergeCell ref="B28:B29"/>
    <mergeCell ref="B30:B31"/>
    <mergeCell ref="B32:B33"/>
    <mergeCell ref="B34:B35"/>
    <mergeCell ref="B36:B37"/>
    <mergeCell ref="B22:I22"/>
    <mergeCell ref="B20:I20"/>
    <mergeCell ref="B23:C23"/>
    <mergeCell ref="B24:I24"/>
    <mergeCell ref="B26:B27"/>
    <mergeCell ref="B10:B11"/>
    <mergeCell ref="B12:B13"/>
    <mergeCell ref="B14:B15"/>
    <mergeCell ref="B16:B17"/>
    <mergeCell ref="B18:B19"/>
    <mergeCell ref="B2:I2"/>
    <mergeCell ref="B5:C5"/>
    <mergeCell ref="B6:I6"/>
    <mergeCell ref="B4:I4"/>
    <mergeCell ref="B8:B9"/>
  </mergeCells>
  <printOptions horizontalCentered="1"/>
  <pageMargins left="0.25" right="0.25" top="0.75" bottom="0.75" header="0.3" footer="0.3"/>
  <pageSetup paperSize="9" scale="65" orientation="landscape" r:id="rId1"/>
  <rowBreaks count="1" manualBreakCount="1">
    <brk id="39" min="1" max="8" man="1"/>
  </rowBreaks>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5"/>
  <dimension ref="A1:J52"/>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42578125" collapsed="false"/>
    <col min="3" max="3" customWidth="true" width="51.42578125" collapsed="false"/>
    <col min="4" max="8" customWidth="true" width="12.7109375" collapsed="false"/>
    <col min="9" max="9" customWidth="true" width="17.28515625" collapsed="false"/>
    <col min="10" max="10" customWidth="true" width="12.7109375" collapsed="false"/>
  </cols>
  <sheetData>
    <row r="1" spans="2:10" ht="14.1" customHeight="1" x14ac:dyDescent="0.2">
      <c r="B1" s="308"/>
      <c r="C1" s="308"/>
      <c r="D1" s="308"/>
      <c r="E1" s="308"/>
      <c r="F1" s="308"/>
      <c r="G1" s="308"/>
      <c r="H1" s="308"/>
      <c r="I1" s="308"/>
      <c r="J1" s="308"/>
    </row>
    <row r="2" spans="2:10" ht="15" customHeight="1" x14ac:dyDescent="0.2">
      <c r="B2" s="308"/>
      <c r="C2" s="346"/>
      <c r="D2" s="346"/>
      <c r="E2" s="346"/>
      <c r="F2" s="346"/>
      <c r="G2" s="346"/>
      <c r="H2" s="346"/>
      <c r="I2" s="346"/>
      <c r="J2" s="308"/>
    </row>
    <row r="3" spans="2:10" ht="30.75" customHeight="1" x14ac:dyDescent="0.2">
      <c r="B3" s="308"/>
      <c r="C3" s="771" t="s">
        <v>1247</v>
      </c>
      <c r="D3" s="771"/>
      <c r="E3" s="771"/>
      <c r="F3" s="771"/>
      <c r="G3" s="771"/>
      <c r="H3" s="771"/>
      <c r="I3" s="771"/>
      <c r="J3" s="308"/>
    </row>
    <row r="4" spans="2:10" ht="19.149999999999999" customHeight="1" x14ac:dyDescent="0.2">
      <c r="B4" s="308"/>
      <c r="C4" s="346"/>
      <c r="D4" s="308"/>
      <c r="E4" s="308"/>
      <c r="F4" s="308"/>
      <c r="G4" s="308"/>
      <c r="H4" s="308"/>
      <c r="I4" s="308"/>
      <c r="J4" s="308"/>
    </row>
    <row r="5" spans="2:10" ht="24.2" customHeight="1" x14ac:dyDescent="0.2">
      <c r="B5" s="308"/>
      <c r="C5" s="727" t="s">
        <v>1271</v>
      </c>
      <c r="D5" s="727"/>
      <c r="E5" s="727"/>
      <c r="F5" s="727"/>
      <c r="G5" s="727"/>
      <c r="H5" s="727"/>
      <c r="I5" s="727"/>
      <c r="J5" s="308"/>
    </row>
    <row r="6" spans="2:10" ht="15.75" customHeight="1" x14ac:dyDescent="0.2">
      <c r="B6" s="308"/>
      <c r="C6" s="98" t="s">
        <v>106</v>
      </c>
      <c r="D6" s="181"/>
      <c r="E6" s="181"/>
      <c r="F6" s="181"/>
      <c r="G6" s="181"/>
      <c r="H6" s="181"/>
      <c r="I6" s="181"/>
      <c r="J6" s="308"/>
    </row>
    <row r="7" spans="2:10" ht="29.1" customHeight="1" x14ac:dyDescent="0.2">
      <c r="B7" s="308"/>
      <c r="C7" s="29" t="s">
        <v>1272</v>
      </c>
      <c r="D7" s="29" t="s">
        <v>1252</v>
      </c>
      <c r="E7" s="29" t="s">
        <v>703</v>
      </c>
      <c r="F7" s="29" t="s">
        <v>1253</v>
      </c>
      <c r="G7" s="29" t="s">
        <v>1254</v>
      </c>
      <c r="H7" s="29" t="s">
        <v>211</v>
      </c>
      <c r="I7" s="29" t="s">
        <v>1138</v>
      </c>
      <c r="J7" s="308"/>
    </row>
    <row r="8" spans="2:10" ht="15.75" customHeight="1" x14ac:dyDescent="0.2">
      <c r="B8" s="308"/>
      <c r="C8" s="654" t="s">
        <v>1273</v>
      </c>
      <c r="D8" s="655">
        <v>0</v>
      </c>
      <c r="E8" s="655">
        <v>0</v>
      </c>
      <c r="F8" s="656">
        <v>1.9</v>
      </c>
      <c r="G8" s="655">
        <v>0</v>
      </c>
      <c r="H8" s="655">
        <v>0</v>
      </c>
      <c r="I8" s="655">
        <v>0</v>
      </c>
      <c r="J8" s="308"/>
    </row>
    <row r="9" spans="2:10" ht="15.75" customHeight="1" x14ac:dyDescent="0.2">
      <c r="B9" s="308"/>
      <c r="C9" s="657" t="s">
        <v>1274</v>
      </c>
      <c r="D9" s="658">
        <v>52.274000000000001</v>
      </c>
      <c r="E9" s="658">
        <v>0</v>
      </c>
      <c r="F9" s="659">
        <v>2.9</v>
      </c>
      <c r="G9" s="658">
        <v>52.274000000000001</v>
      </c>
      <c r="H9" s="658">
        <v>151.596</v>
      </c>
      <c r="I9" s="658">
        <v>0.41799999999999998</v>
      </c>
      <c r="J9" s="308"/>
    </row>
    <row r="10" spans="2:10" ht="15.75" customHeight="1" x14ac:dyDescent="0.2">
      <c r="B10" s="308"/>
      <c r="C10" s="654" t="s">
        <v>1275</v>
      </c>
      <c r="D10" s="655">
        <v>3443.6410000000001</v>
      </c>
      <c r="E10" s="655">
        <v>0</v>
      </c>
      <c r="F10" s="656">
        <v>3.7</v>
      </c>
      <c r="G10" s="655">
        <v>3443.6410000000001</v>
      </c>
      <c r="H10" s="655">
        <v>12741.472</v>
      </c>
      <c r="I10" s="655">
        <v>82.647000000000006</v>
      </c>
      <c r="J10" s="308"/>
    </row>
    <row r="11" spans="2:10" ht="15.75" customHeight="1" x14ac:dyDescent="0.2">
      <c r="B11" s="308"/>
      <c r="C11" s="137" t="s">
        <v>426</v>
      </c>
      <c r="D11" s="293">
        <v>3495.915</v>
      </c>
      <c r="E11" s="293">
        <v>0</v>
      </c>
      <c r="F11" s="246"/>
      <c r="G11" s="293">
        <v>3495.915</v>
      </c>
      <c r="H11" s="293">
        <v>12893.066999999999</v>
      </c>
      <c r="I11" s="293">
        <v>83.066000000000003</v>
      </c>
      <c r="J11" s="308"/>
    </row>
    <row r="12" spans="2:10" ht="15.75" customHeight="1" x14ac:dyDescent="0.2">
      <c r="B12" s="308"/>
      <c r="C12" s="308"/>
      <c r="D12" s="308"/>
      <c r="E12" s="308"/>
      <c r="F12" s="308"/>
      <c r="G12" s="308"/>
      <c r="H12" s="308"/>
      <c r="I12" s="308"/>
      <c r="J12" s="308"/>
    </row>
    <row r="13" spans="2:10" ht="14.1" customHeight="1" x14ac:dyDescent="0.2">
      <c r="B13" s="308"/>
      <c r="C13" s="308"/>
      <c r="D13" s="308"/>
      <c r="E13" s="308"/>
      <c r="F13" s="308"/>
      <c r="G13" s="308"/>
      <c r="H13" s="308"/>
      <c r="I13" s="308"/>
      <c r="J13" s="308"/>
    </row>
    <row r="14" spans="2:10" ht="14.1" customHeight="1" x14ac:dyDescent="0.2">
      <c r="B14" s="308"/>
      <c r="C14" s="308"/>
      <c r="D14" s="308"/>
      <c r="E14" s="308"/>
      <c r="F14" s="308"/>
      <c r="G14" s="308"/>
      <c r="H14" s="308"/>
      <c r="I14" s="308"/>
      <c r="J14" s="308"/>
    </row>
    <row r="15" spans="2:10" ht="14.1" customHeight="1" x14ac:dyDescent="0.2">
      <c r="J15" s="308"/>
    </row>
    <row r="16" spans="2:10" ht="15.75" customHeight="1" x14ac:dyDescent="0.2">
      <c r="J16" s="308"/>
    </row>
    <row r="17" spans="10:10" ht="14.1" customHeight="1" x14ac:dyDescent="0.2">
      <c r="J17" s="308"/>
    </row>
    <row r="18" spans="10:10" ht="16.7" customHeight="1" x14ac:dyDescent="0.2">
      <c r="J18" s="308"/>
    </row>
    <row r="19" spans="10:10" ht="16.7" customHeight="1" x14ac:dyDescent="0.2">
      <c r="J19" s="308"/>
    </row>
    <row r="20" spans="10:10" ht="16.7" customHeight="1" x14ac:dyDescent="0.2">
      <c r="J20" s="308"/>
    </row>
    <row r="21" spans="10:10" ht="20.100000000000001" customHeight="1" x14ac:dyDescent="0.2">
      <c r="J21" s="308"/>
    </row>
    <row r="22" spans="10:10" ht="15.75" customHeight="1" x14ac:dyDescent="0.2">
      <c r="J22" s="308"/>
    </row>
    <row r="23" spans="10:10" ht="31.7" customHeight="1" x14ac:dyDescent="0.2">
      <c r="J23" s="308"/>
    </row>
    <row r="24" spans="10:10" ht="15.75" customHeight="1" x14ac:dyDescent="0.2">
      <c r="J24" s="308"/>
    </row>
    <row r="25" spans="10:10" ht="15.75" customHeight="1" x14ac:dyDescent="0.2">
      <c r="J25" s="308"/>
    </row>
    <row r="26" spans="10:10" ht="15.75" customHeight="1" x14ac:dyDescent="0.2">
      <c r="J26" s="308"/>
    </row>
    <row r="27" spans="10:10" ht="14.1" customHeight="1" x14ac:dyDescent="0.2">
      <c r="J27" s="308"/>
    </row>
    <row r="28" spans="10:10" ht="14.1" customHeight="1" x14ac:dyDescent="0.2">
      <c r="J28" s="308"/>
    </row>
    <row r="29" spans="10:10" ht="14.1" customHeight="1" x14ac:dyDescent="0.2">
      <c r="J29" s="308"/>
    </row>
    <row r="30" spans="10:10" ht="15.75" customHeight="1" x14ac:dyDescent="0.2">
      <c r="J30" s="308"/>
    </row>
    <row r="31" spans="10:10" ht="14.1" customHeight="1" x14ac:dyDescent="0.2">
      <c r="J31" s="308"/>
    </row>
    <row r="32" spans="10:10" ht="19.149999999999999" customHeight="1" x14ac:dyDescent="0.2">
      <c r="J32" s="308"/>
    </row>
    <row r="33" spans="10:10" ht="32.450000000000003" customHeight="1" x14ac:dyDescent="0.2">
      <c r="J33" s="308"/>
    </row>
    <row r="34" spans="10:10" ht="15.75" customHeight="1" x14ac:dyDescent="0.2">
      <c r="J34" s="308"/>
    </row>
    <row r="35" spans="10:10" ht="20.100000000000001" customHeight="1" x14ac:dyDescent="0.2">
      <c r="J35" s="308"/>
    </row>
    <row r="36" spans="10:10" ht="15.75" customHeight="1" x14ac:dyDescent="0.2">
      <c r="J36" s="308"/>
    </row>
    <row r="37" spans="10:10" ht="31.7" customHeight="1" x14ac:dyDescent="0.2">
      <c r="J37" s="308"/>
    </row>
    <row r="38" spans="10:10" ht="15.75" customHeight="1" x14ac:dyDescent="0.2">
      <c r="J38" s="308"/>
    </row>
    <row r="39" spans="10:10" ht="15.75" customHeight="1" x14ac:dyDescent="0.2">
      <c r="J39" s="308"/>
    </row>
    <row r="40" spans="10:10" ht="15.75" customHeight="1" x14ac:dyDescent="0.2">
      <c r="J40" s="308"/>
    </row>
    <row r="41" spans="10:10" ht="14.1" customHeight="1" x14ac:dyDescent="0.2">
      <c r="J41" s="308"/>
    </row>
    <row r="42" spans="10:10" ht="14.1" customHeight="1" x14ac:dyDescent="0.2">
      <c r="J42" s="308"/>
    </row>
    <row r="43" spans="10:10" ht="15.75" customHeight="1" x14ac:dyDescent="0.2">
      <c r="J43" s="308"/>
    </row>
    <row r="44" spans="10:10" ht="15.75" customHeight="1" x14ac:dyDescent="0.2">
      <c r="J44" s="308"/>
    </row>
    <row r="45" spans="10:10" ht="14.1" customHeight="1" x14ac:dyDescent="0.2">
      <c r="J45" s="308"/>
    </row>
    <row r="46" spans="10:10" ht="15.75" customHeight="1" x14ac:dyDescent="0.2">
      <c r="J46" s="308"/>
    </row>
    <row r="47" spans="10:10" ht="15.75" customHeight="1" x14ac:dyDescent="0.2">
      <c r="J47" s="308"/>
    </row>
    <row r="48" spans="10:10" ht="15" customHeight="1" x14ac:dyDescent="0.2"/>
    <row r="49" ht="15" customHeight="1" x14ac:dyDescent="0.2"/>
    <row r="50" ht="15" customHeight="1" x14ac:dyDescent="0.2"/>
    <row r="51" ht="15" customHeight="1" x14ac:dyDescent="0.2"/>
    <row r="52" ht="15" customHeight="1" x14ac:dyDescent="0.2"/>
  </sheetData>
  <mergeCells count="2">
    <mergeCell ref="C3:I3"/>
    <mergeCell ref="C5:I5"/>
  </mergeCells>
  <printOptions horizontalCentered="1"/>
  <pageMargins left="0.25" right="0.25" top="0.75" bottom="0.75" header="0.3" footer="0.3"/>
  <pageSetup paperSize="9" scale="75" orientation="landscape"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6"/>
  <dimension ref="A1:S65"/>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37.28515625" collapsed="false"/>
    <col min="3" max="17" customWidth="true" width="13.140625" collapsed="false"/>
  </cols>
  <sheetData>
    <row r="1" spans="2:18" ht="20.85" customHeight="1" x14ac:dyDescent="0.2">
      <c r="B1" s="173"/>
      <c r="C1" s="12"/>
      <c r="D1" s="12"/>
      <c r="E1" s="12"/>
      <c r="F1" s="12"/>
      <c r="G1" s="12"/>
      <c r="H1" s="12"/>
      <c r="I1" s="12"/>
      <c r="J1" s="12"/>
      <c r="K1" s="12"/>
      <c r="L1" s="12"/>
      <c r="M1" s="12"/>
      <c r="N1" s="12"/>
      <c r="O1" s="12"/>
      <c r="P1" s="12"/>
      <c r="Q1" s="12"/>
    </row>
    <row r="2" spans="2:18" ht="20.100000000000001" customHeight="1" x14ac:dyDescent="0.2">
      <c r="B2" s="769" t="s">
        <v>1276</v>
      </c>
      <c r="C2" s="769"/>
      <c r="D2" s="769"/>
      <c r="E2" s="769"/>
      <c r="F2" s="769"/>
      <c r="G2" s="769"/>
      <c r="H2" s="769"/>
      <c r="I2" s="102"/>
      <c r="J2" s="102"/>
      <c r="K2" s="102"/>
      <c r="L2" s="102"/>
      <c r="M2" s="102"/>
      <c r="N2" s="102"/>
      <c r="O2" s="102"/>
      <c r="P2" s="102"/>
      <c r="Q2" s="102"/>
    </row>
    <row r="3" spans="2:18" ht="16.7" customHeight="1" x14ac:dyDescent="0.2">
      <c r="B3" s="145" t="s">
        <v>106</v>
      </c>
      <c r="C3" s="132"/>
      <c r="D3" s="132"/>
      <c r="E3" s="132"/>
      <c r="F3" s="132"/>
      <c r="G3" s="132"/>
      <c r="H3" s="132"/>
      <c r="I3" s="661"/>
      <c r="J3" s="661"/>
      <c r="K3" s="661"/>
      <c r="L3" s="661"/>
      <c r="M3" s="661"/>
      <c r="N3" s="661"/>
      <c r="O3" s="661"/>
      <c r="P3" s="661"/>
      <c r="Q3" s="661"/>
    </row>
    <row r="4" spans="2:18" ht="19.5" customHeight="1" x14ac:dyDescent="0.2">
      <c r="B4" s="547"/>
      <c r="C4" s="739" t="s">
        <v>1277</v>
      </c>
      <c r="D4" s="739"/>
      <c r="E4" s="739"/>
      <c r="F4" s="739"/>
      <c r="G4" s="739"/>
      <c r="H4" s="739"/>
      <c r="I4" s="741"/>
      <c r="J4" s="738" t="s">
        <v>1278</v>
      </c>
      <c r="K4" s="739"/>
      <c r="L4" s="739"/>
      <c r="M4" s="741"/>
      <c r="N4" s="738" t="s">
        <v>1279</v>
      </c>
      <c r="O4" s="739"/>
      <c r="P4" s="739"/>
      <c r="Q4" s="741"/>
      <c r="R4" s="297"/>
    </row>
    <row r="5" spans="2:18" ht="17.25" customHeight="1" x14ac:dyDescent="0.2">
      <c r="B5" s="547"/>
      <c r="C5" s="812" t="s">
        <v>1280</v>
      </c>
      <c r="D5" s="812"/>
      <c r="E5" s="812"/>
      <c r="F5" s="763"/>
      <c r="G5" s="813" t="s">
        <v>1281</v>
      </c>
      <c r="H5" s="763"/>
      <c r="I5" s="780" t="s">
        <v>1282</v>
      </c>
      <c r="J5" s="762" t="s">
        <v>1280</v>
      </c>
      <c r="K5" s="763"/>
      <c r="L5" s="780" t="s">
        <v>1281</v>
      </c>
      <c r="M5" s="780" t="s">
        <v>1282</v>
      </c>
      <c r="N5" s="762" t="s">
        <v>1280</v>
      </c>
      <c r="O5" s="763"/>
      <c r="P5" s="780" t="s">
        <v>1281</v>
      </c>
      <c r="Q5" s="780" t="s">
        <v>1282</v>
      </c>
      <c r="R5" s="297"/>
    </row>
    <row r="6" spans="2:18" ht="15" customHeight="1" x14ac:dyDescent="0.2">
      <c r="B6" s="547"/>
      <c r="C6" s="793" t="s">
        <v>1283</v>
      </c>
      <c r="D6" s="787"/>
      <c r="E6" s="785" t="s">
        <v>1284</v>
      </c>
      <c r="F6" s="787"/>
      <c r="G6" s="758"/>
      <c r="H6" s="778" t="s">
        <v>1285</v>
      </c>
      <c r="I6" s="758"/>
      <c r="J6" s="799" t="s">
        <v>1283</v>
      </c>
      <c r="K6" s="799" t="s">
        <v>1284</v>
      </c>
      <c r="L6" s="758"/>
      <c r="M6" s="758"/>
      <c r="N6" s="799" t="s">
        <v>1283</v>
      </c>
      <c r="O6" s="799" t="s">
        <v>1284</v>
      </c>
      <c r="P6" s="758"/>
      <c r="Q6" s="758"/>
      <c r="R6" s="297"/>
    </row>
    <row r="7" spans="2:18" ht="49.5" customHeight="1" x14ac:dyDescent="0.2">
      <c r="B7" s="547"/>
      <c r="C7" s="403"/>
      <c r="D7" s="388" t="s">
        <v>1285</v>
      </c>
      <c r="E7" s="421"/>
      <c r="F7" s="388" t="s">
        <v>1285</v>
      </c>
      <c r="G7" s="758"/>
      <c r="H7" s="830"/>
      <c r="I7" s="758"/>
      <c r="J7" s="800"/>
      <c r="K7" s="800"/>
      <c r="L7" s="758"/>
      <c r="M7" s="758"/>
      <c r="N7" s="800"/>
      <c r="O7" s="800"/>
      <c r="P7" s="758"/>
      <c r="Q7" s="758"/>
      <c r="R7" s="297"/>
    </row>
    <row r="8" spans="2:18" ht="24" customHeight="1" x14ac:dyDescent="0.2">
      <c r="B8" s="77" t="s">
        <v>795</v>
      </c>
      <c r="C8" s="660">
        <v>1999.4</v>
      </c>
      <c r="D8" s="660">
        <v>0</v>
      </c>
      <c r="E8" s="660">
        <v>22679.159</v>
      </c>
      <c r="F8" s="660">
        <v>109.23</v>
      </c>
      <c r="G8" s="660">
        <v>1484</v>
      </c>
      <c r="H8" s="660">
        <v>1484</v>
      </c>
      <c r="I8" s="660">
        <v>26162.55</v>
      </c>
      <c r="J8" s="660">
        <v>0</v>
      </c>
      <c r="K8" s="660">
        <v>0</v>
      </c>
      <c r="L8" s="660">
        <v>0</v>
      </c>
      <c r="M8" s="660">
        <v>0</v>
      </c>
      <c r="N8" s="660">
        <v>0</v>
      </c>
      <c r="O8" s="660">
        <v>73.02</v>
      </c>
      <c r="P8" s="660">
        <v>0</v>
      </c>
      <c r="Q8" s="660">
        <v>73.02</v>
      </c>
    </row>
    <row r="9" spans="2:18" ht="24" customHeight="1" x14ac:dyDescent="0.2">
      <c r="B9" s="80" t="s">
        <v>1286</v>
      </c>
      <c r="C9" s="37">
        <v>1999.4</v>
      </c>
      <c r="D9" s="37">
        <v>0</v>
      </c>
      <c r="E9" s="37">
        <v>20174.25</v>
      </c>
      <c r="F9" s="37">
        <v>109.23</v>
      </c>
      <c r="G9" s="37">
        <v>144.66</v>
      </c>
      <c r="H9" s="37">
        <v>144.66</v>
      </c>
      <c r="I9" s="37">
        <v>22318.31</v>
      </c>
      <c r="J9" s="37">
        <v>0</v>
      </c>
      <c r="K9" s="37">
        <v>0</v>
      </c>
      <c r="L9" s="37">
        <v>0</v>
      </c>
      <c r="M9" s="37">
        <v>0</v>
      </c>
      <c r="N9" s="37">
        <v>0</v>
      </c>
      <c r="O9" s="37">
        <v>59.09</v>
      </c>
      <c r="P9" s="37">
        <v>0</v>
      </c>
      <c r="Q9" s="37">
        <v>59.09</v>
      </c>
    </row>
    <row r="10" spans="2:18" ht="24" customHeight="1" x14ac:dyDescent="0.2">
      <c r="B10" s="82" t="s">
        <v>1287</v>
      </c>
      <c r="C10" s="41">
        <v>0</v>
      </c>
      <c r="D10" s="41">
        <v>0</v>
      </c>
      <c r="E10" s="41">
        <v>18674.351999999999</v>
      </c>
      <c r="F10" s="41">
        <v>109.23</v>
      </c>
      <c r="G10" s="41">
        <v>0</v>
      </c>
      <c r="H10" s="41">
        <v>0</v>
      </c>
      <c r="I10" s="41">
        <v>18674.349999999999</v>
      </c>
      <c r="J10" s="41">
        <v>0</v>
      </c>
      <c r="K10" s="41">
        <v>0</v>
      </c>
      <c r="L10" s="41">
        <v>0</v>
      </c>
      <c r="M10" s="41">
        <v>0</v>
      </c>
      <c r="N10" s="41">
        <v>0</v>
      </c>
      <c r="O10" s="41">
        <v>44.19</v>
      </c>
      <c r="P10" s="41">
        <v>0</v>
      </c>
      <c r="Q10" s="41">
        <v>44.19</v>
      </c>
    </row>
    <row r="11" spans="2:18" ht="24" customHeight="1" x14ac:dyDescent="0.2">
      <c r="B11" s="80" t="s">
        <v>1288</v>
      </c>
      <c r="C11" s="37">
        <v>0</v>
      </c>
      <c r="D11" s="37">
        <v>0</v>
      </c>
      <c r="E11" s="37">
        <v>0</v>
      </c>
      <c r="F11" s="37">
        <v>0</v>
      </c>
      <c r="G11" s="37">
        <v>0</v>
      </c>
      <c r="H11" s="37">
        <v>0</v>
      </c>
      <c r="I11" s="37">
        <v>0</v>
      </c>
      <c r="J11" s="37">
        <v>0</v>
      </c>
      <c r="K11" s="37">
        <v>0</v>
      </c>
      <c r="L11" s="37">
        <v>0</v>
      </c>
      <c r="M11" s="37">
        <v>0</v>
      </c>
      <c r="N11" s="37">
        <v>0</v>
      </c>
      <c r="O11" s="37">
        <v>0</v>
      </c>
      <c r="P11" s="37">
        <v>0</v>
      </c>
      <c r="Q11" s="37">
        <v>0</v>
      </c>
    </row>
    <row r="12" spans="2:18" ht="24" customHeight="1" x14ac:dyDescent="0.2">
      <c r="B12" s="82" t="s">
        <v>1289</v>
      </c>
      <c r="C12" s="41">
        <v>1999.4</v>
      </c>
      <c r="D12" s="41">
        <v>0</v>
      </c>
      <c r="E12" s="41">
        <v>1499.9</v>
      </c>
      <c r="F12" s="41">
        <v>0</v>
      </c>
      <c r="G12" s="41">
        <v>144.66</v>
      </c>
      <c r="H12" s="41">
        <v>144.66</v>
      </c>
      <c r="I12" s="41">
        <v>3643.96</v>
      </c>
      <c r="J12" s="41">
        <v>0</v>
      </c>
      <c r="K12" s="41">
        <v>0</v>
      </c>
      <c r="L12" s="41">
        <v>0</v>
      </c>
      <c r="M12" s="41">
        <v>0</v>
      </c>
      <c r="N12" s="41">
        <v>0</v>
      </c>
      <c r="O12" s="41">
        <v>14.9</v>
      </c>
      <c r="P12" s="41">
        <v>0</v>
      </c>
      <c r="Q12" s="41">
        <v>14.9</v>
      </c>
    </row>
    <row r="13" spans="2:18" ht="24" customHeight="1" x14ac:dyDescent="0.2">
      <c r="B13" s="80" t="s">
        <v>1290</v>
      </c>
      <c r="C13" s="37">
        <v>0</v>
      </c>
      <c r="D13" s="37">
        <v>0</v>
      </c>
      <c r="E13" s="37">
        <v>0</v>
      </c>
      <c r="F13" s="37">
        <v>0</v>
      </c>
      <c r="G13" s="37">
        <v>0</v>
      </c>
      <c r="H13" s="37">
        <v>0</v>
      </c>
      <c r="I13" s="37">
        <v>0</v>
      </c>
      <c r="J13" s="37">
        <v>0</v>
      </c>
      <c r="K13" s="37">
        <v>0</v>
      </c>
      <c r="L13" s="37">
        <v>0</v>
      </c>
      <c r="M13" s="37">
        <v>0</v>
      </c>
      <c r="N13" s="37">
        <v>0</v>
      </c>
      <c r="O13" s="37">
        <v>0</v>
      </c>
      <c r="P13" s="37">
        <v>0</v>
      </c>
      <c r="Q13" s="37">
        <v>0</v>
      </c>
    </row>
    <row r="14" spans="2:18" ht="24" customHeight="1" x14ac:dyDescent="0.2">
      <c r="B14" s="82" t="s">
        <v>1291</v>
      </c>
      <c r="C14" s="41">
        <v>0</v>
      </c>
      <c r="D14" s="41">
        <v>0</v>
      </c>
      <c r="E14" s="41">
        <v>2504.91</v>
      </c>
      <c r="F14" s="41">
        <v>0</v>
      </c>
      <c r="G14" s="41">
        <v>1339.33</v>
      </c>
      <c r="H14" s="41">
        <v>1339.33</v>
      </c>
      <c r="I14" s="41">
        <v>3844.24</v>
      </c>
      <c r="J14" s="41">
        <v>0</v>
      </c>
      <c r="K14" s="41">
        <v>0</v>
      </c>
      <c r="L14" s="41">
        <v>0</v>
      </c>
      <c r="M14" s="41">
        <v>0</v>
      </c>
      <c r="N14" s="41">
        <v>0</v>
      </c>
      <c r="O14" s="41">
        <v>13.93</v>
      </c>
      <c r="P14" s="41">
        <v>0</v>
      </c>
      <c r="Q14" s="41">
        <v>13.93</v>
      </c>
    </row>
    <row r="15" spans="2:18" ht="24" customHeight="1" x14ac:dyDescent="0.2">
      <c r="B15" s="80" t="s">
        <v>1292</v>
      </c>
      <c r="C15" s="37">
        <v>0</v>
      </c>
      <c r="D15" s="37">
        <v>0</v>
      </c>
      <c r="E15" s="37">
        <v>2153.54</v>
      </c>
      <c r="F15" s="37">
        <v>0</v>
      </c>
      <c r="G15" s="37">
        <v>1339.33</v>
      </c>
      <c r="H15" s="37">
        <v>1339.33</v>
      </c>
      <c r="I15" s="37">
        <v>3492.87</v>
      </c>
      <c r="J15" s="37">
        <v>0</v>
      </c>
      <c r="K15" s="37">
        <v>0</v>
      </c>
      <c r="L15" s="37">
        <v>0</v>
      </c>
      <c r="M15" s="37">
        <v>0</v>
      </c>
      <c r="N15" s="37">
        <v>0</v>
      </c>
      <c r="O15" s="37">
        <v>0</v>
      </c>
      <c r="P15" s="37">
        <v>0</v>
      </c>
      <c r="Q15" s="37">
        <v>0</v>
      </c>
    </row>
    <row r="16" spans="2:18" ht="24" customHeight="1" x14ac:dyDescent="0.2">
      <c r="B16" s="82" t="s">
        <v>1293</v>
      </c>
      <c r="C16" s="41">
        <v>0</v>
      </c>
      <c r="D16" s="41">
        <v>0</v>
      </c>
      <c r="E16" s="41">
        <v>0</v>
      </c>
      <c r="F16" s="41">
        <v>0</v>
      </c>
      <c r="G16" s="41">
        <v>0</v>
      </c>
      <c r="H16" s="41">
        <v>0</v>
      </c>
      <c r="I16" s="41">
        <v>0</v>
      </c>
      <c r="J16" s="41">
        <v>0</v>
      </c>
      <c r="K16" s="41">
        <v>0</v>
      </c>
      <c r="L16" s="41">
        <v>0</v>
      </c>
      <c r="M16" s="41">
        <v>0</v>
      </c>
      <c r="N16" s="41">
        <v>0</v>
      </c>
      <c r="O16" s="41">
        <v>0</v>
      </c>
      <c r="P16" s="41">
        <v>0</v>
      </c>
      <c r="Q16" s="41">
        <v>0</v>
      </c>
    </row>
    <row r="17" spans="2:18" ht="24" customHeight="1" x14ac:dyDescent="0.2">
      <c r="B17" s="80" t="s">
        <v>1294</v>
      </c>
      <c r="C17" s="37">
        <v>0</v>
      </c>
      <c r="D17" s="37">
        <v>0</v>
      </c>
      <c r="E17" s="37">
        <v>351.37</v>
      </c>
      <c r="F17" s="37">
        <v>0</v>
      </c>
      <c r="G17" s="37">
        <v>0</v>
      </c>
      <c r="H17" s="37">
        <v>0</v>
      </c>
      <c r="I17" s="37">
        <v>351.37</v>
      </c>
      <c r="J17" s="37">
        <v>0</v>
      </c>
      <c r="K17" s="37">
        <v>0</v>
      </c>
      <c r="L17" s="37">
        <v>0</v>
      </c>
      <c r="M17" s="37">
        <v>0</v>
      </c>
      <c r="N17" s="37">
        <v>0</v>
      </c>
      <c r="O17" s="37">
        <v>13.93</v>
      </c>
      <c r="P17" s="37">
        <v>0</v>
      </c>
      <c r="Q17" s="37">
        <v>13.93</v>
      </c>
    </row>
    <row r="18" spans="2:18" ht="24" customHeight="1" x14ac:dyDescent="0.2">
      <c r="B18" s="82" t="s">
        <v>1295</v>
      </c>
      <c r="C18" s="41">
        <v>0</v>
      </c>
      <c r="D18" s="41">
        <v>0</v>
      </c>
      <c r="E18" s="41">
        <v>0</v>
      </c>
      <c r="F18" s="41">
        <v>0</v>
      </c>
      <c r="G18" s="41">
        <v>0</v>
      </c>
      <c r="H18" s="41">
        <v>0</v>
      </c>
      <c r="I18" s="41">
        <v>0</v>
      </c>
      <c r="J18" s="41">
        <v>0</v>
      </c>
      <c r="K18" s="41">
        <v>0</v>
      </c>
      <c r="L18" s="41">
        <v>0</v>
      </c>
      <c r="M18" s="41">
        <v>0</v>
      </c>
      <c r="N18" s="41">
        <v>0</v>
      </c>
      <c r="O18" s="41">
        <v>0</v>
      </c>
      <c r="P18" s="41">
        <v>0</v>
      </c>
      <c r="Q18" s="41">
        <v>0</v>
      </c>
    </row>
    <row r="19" spans="2:18" ht="24" customHeight="1" x14ac:dyDescent="0.2">
      <c r="B19" s="80" t="s">
        <v>1290</v>
      </c>
      <c r="C19" s="37">
        <v>0</v>
      </c>
      <c r="D19" s="37">
        <v>0</v>
      </c>
      <c r="E19" s="37">
        <v>0</v>
      </c>
      <c r="F19" s="37">
        <v>0</v>
      </c>
      <c r="G19" s="37">
        <v>0</v>
      </c>
      <c r="H19" s="37">
        <v>0</v>
      </c>
      <c r="I19" s="37">
        <v>0</v>
      </c>
      <c r="J19" s="37">
        <v>0</v>
      </c>
      <c r="K19" s="37">
        <v>0</v>
      </c>
      <c r="L19" s="37">
        <v>0</v>
      </c>
      <c r="M19" s="37">
        <v>0</v>
      </c>
      <c r="N19" s="37">
        <v>0</v>
      </c>
      <c r="O19" s="37">
        <v>0</v>
      </c>
      <c r="P19" s="37">
        <v>0</v>
      </c>
      <c r="Q19" s="37">
        <v>0</v>
      </c>
    </row>
    <row r="20" spans="2:18" ht="24.95" customHeight="1" x14ac:dyDescent="0.2">
      <c r="B20" s="728" t="s">
        <v>1296</v>
      </c>
      <c r="C20" s="728"/>
      <c r="D20" s="728"/>
      <c r="E20" s="728"/>
      <c r="F20" s="728"/>
      <c r="G20" s="728"/>
      <c r="H20" s="728"/>
      <c r="I20" s="728"/>
      <c r="J20" s="728"/>
      <c r="K20" s="728"/>
      <c r="L20" s="728"/>
      <c r="M20" s="728"/>
      <c r="N20" s="728"/>
      <c r="O20" s="728"/>
      <c r="P20" s="728"/>
      <c r="Q20" s="728"/>
    </row>
    <row r="21" spans="2:18" ht="27.6" customHeight="1" x14ac:dyDescent="0.2"/>
    <row r="22" spans="2:18" ht="14.1" customHeight="1" x14ac:dyDescent="0.2"/>
    <row r="23" spans="2:18" ht="20.85" customHeight="1" x14ac:dyDescent="0.2"/>
    <row r="24" spans="2:18" ht="20.100000000000001" customHeight="1" x14ac:dyDescent="0.2"/>
    <row r="25" spans="2:18" ht="16.7" customHeight="1" x14ac:dyDescent="0.2"/>
    <row r="26" spans="2:18" ht="22.5" customHeight="1" x14ac:dyDescent="0.2">
      <c r="P26" s="678"/>
      <c r="Q26" s="678"/>
      <c r="R26" s="678"/>
    </row>
    <row r="27" spans="2:18" ht="21.6" customHeight="1" x14ac:dyDescent="0.2">
      <c r="P27" s="678"/>
      <c r="Q27" s="678"/>
      <c r="R27" s="678"/>
    </row>
    <row r="28" spans="2:18" ht="22.5" customHeight="1" x14ac:dyDescent="0.2">
      <c r="P28" s="678"/>
      <c r="Q28" s="678"/>
      <c r="R28" s="678"/>
    </row>
    <row r="29" spans="2:18" ht="21.6" customHeight="1" x14ac:dyDescent="0.2">
      <c r="P29" s="678"/>
      <c r="Q29" s="678"/>
      <c r="R29" s="678"/>
    </row>
    <row r="30" spans="2:18" ht="28.35" customHeight="1" x14ac:dyDescent="0.2">
      <c r="P30" s="678"/>
      <c r="Q30" s="678"/>
      <c r="R30" s="678"/>
    </row>
    <row r="31" spans="2:18" ht="28.35" customHeight="1" x14ac:dyDescent="0.2"/>
    <row r="32" spans="2:18" ht="28.35" customHeight="1" x14ac:dyDescent="0.2"/>
    <row r="33" spans="14:19" ht="28.35" customHeight="1" x14ac:dyDescent="0.2"/>
    <row r="34" spans="14:19" ht="28.35" customHeight="1" x14ac:dyDescent="0.2"/>
    <row r="35" spans="14:19" ht="28.35" customHeight="1" x14ac:dyDescent="0.2"/>
    <row r="36" spans="14:19" ht="28.35" customHeight="1" x14ac:dyDescent="0.2"/>
    <row r="37" spans="14:19" ht="28.35" customHeight="1" x14ac:dyDescent="0.2"/>
    <row r="38" spans="14:19" ht="28.35" customHeight="1" x14ac:dyDescent="0.2"/>
    <row r="39" spans="14:19" ht="28.35" customHeight="1" x14ac:dyDescent="0.2"/>
    <row r="40" spans="14:19" ht="30" customHeight="1" x14ac:dyDescent="0.2"/>
    <row r="41" spans="14:19" ht="28.35" customHeight="1" x14ac:dyDescent="0.2"/>
    <row r="42" spans="14:19" ht="30" customHeight="1" x14ac:dyDescent="0.2"/>
    <row r="43" spans="14:19" ht="20.85" customHeight="1" x14ac:dyDescent="0.2"/>
    <row r="44" spans="14:19" ht="20.100000000000001" customHeight="1" x14ac:dyDescent="0.2"/>
    <row r="45" spans="14:19" ht="16.7" customHeight="1" x14ac:dyDescent="0.2"/>
    <row r="46" spans="14:19" ht="28.35" customHeight="1" x14ac:dyDescent="0.2"/>
    <row r="47" spans="14:19" ht="28.35" customHeight="1" x14ac:dyDescent="0.2">
      <c r="N47" s="678"/>
      <c r="O47" s="678"/>
      <c r="P47" s="678"/>
      <c r="Q47" s="678"/>
    </row>
    <row r="48" spans="14:19" ht="24.2" customHeight="1" x14ac:dyDescent="0.2">
      <c r="N48" s="678"/>
      <c r="O48" s="678"/>
      <c r="P48" s="678"/>
      <c r="Q48" s="678"/>
      <c r="R48" s="678"/>
      <c r="S48" s="678"/>
    </row>
    <row r="49" spans="14:19" ht="24.2" customHeight="1" x14ac:dyDescent="0.2">
      <c r="N49" s="678"/>
      <c r="O49" s="678"/>
      <c r="P49" s="678"/>
      <c r="Q49" s="678"/>
      <c r="R49" s="678"/>
      <c r="S49" s="678"/>
    </row>
    <row r="50" spans="14:19" ht="24.2" customHeight="1" x14ac:dyDescent="0.2">
      <c r="N50" s="678"/>
      <c r="O50" s="678"/>
      <c r="P50" s="678"/>
      <c r="Q50" s="678"/>
      <c r="R50" s="678"/>
      <c r="S50" s="678"/>
    </row>
    <row r="51" spans="14:19" ht="54.2" customHeight="1" x14ac:dyDescent="0.2">
      <c r="N51" s="678"/>
      <c r="O51" s="678"/>
      <c r="P51" s="678"/>
      <c r="Q51" s="678"/>
      <c r="R51" s="678"/>
      <c r="S51" s="678"/>
    </row>
    <row r="52" spans="14:19" ht="25.7" customHeight="1" x14ac:dyDescent="0.2">
      <c r="N52" s="678"/>
      <c r="O52" s="678"/>
      <c r="P52" s="678"/>
      <c r="Q52" s="678"/>
      <c r="R52" s="678"/>
      <c r="S52" s="678"/>
    </row>
    <row r="53" spans="14:19" ht="25.7" customHeight="1" x14ac:dyDescent="0.2">
      <c r="Q53" s="678"/>
      <c r="R53" s="678"/>
      <c r="S53" s="678"/>
    </row>
    <row r="54" spans="14:19" ht="25.7" customHeight="1" x14ac:dyDescent="0.2">
      <c r="Q54" s="678"/>
      <c r="R54" s="678"/>
      <c r="S54" s="678"/>
    </row>
    <row r="55" spans="14:19" ht="25.7" customHeight="1" x14ac:dyDescent="0.2"/>
    <row r="56" spans="14:19" ht="25.7" customHeight="1" x14ac:dyDescent="0.2"/>
    <row r="57" spans="14:19" ht="25.7" customHeight="1" x14ac:dyDescent="0.2"/>
    <row r="58" spans="14:19" ht="25.7" customHeight="1" x14ac:dyDescent="0.2"/>
    <row r="59" spans="14:19" ht="25.7" customHeight="1" x14ac:dyDescent="0.2"/>
    <row r="60" spans="14:19" ht="25.7" customHeight="1" x14ac:dyDescent="0.2"/>
    <row r="61" spans="14:19" ht="25.7" customHeight="1" x14ac:dyDescent="0.2"/>
    <row r="62" spans="14:19" ht="25.7" customHeight="1" x14ac:dyDescent="0.2"/>
    <row r="63" spans="14:19" ht="25.7" customHeight="1" x14ac:dyDescent="0.2"/>
    <row r="64" spans="14:19" ht="24.2" customHeight="1" x14ac:dyDescent="0.2"/>
    <row r="65" ht="14.1" customHeight="1" x14ac:dyDescent="0.2"/>
  </sheetData>
  <mergeCells count="22">
    <mergeCell ref="B2:H2"/>
    <mergeCell ref="C6:D6"/>
    <mergeCell ref="E6:F6"/>
    <mergeCell ref="B20:Q20"/>
    <mergeCell ref="L5:L7"/>
    <mergeCell ref="M5:M7"/>
    <mergeCell ref="J4:M4"/>
    <mergeCell ref="J5:K5"/>
    <mergeCell ref="J6:J7"/>
    <mergeCell ref="K6:K7"/>
    <mergeCell ref="N5:O5"/>
    <mergeCell ref="N4:Q4"/>
    <mergeCell ref="P5:P7"/>
    <mergeCell ref="Q5:Q7"/>
    <mergeCell ref="O6:O7"/>
    <mergeCell ref="N6:N7"/>
    <mergeCell ref="C5:F5"/>
    <mergeCell ref="C4:I4"/>
    <mergeCell ref="G5:H5"/>
    <mergeCell ref="G6:G7"/>
    <mergeCell ref="H6:H7"/>
    <mergeCell ref="I5:I7"/>
  </mergeCells>
  <printOptions horizontalCentered="1"/>
  <pageMargins left="0.25" right="0.25" top="0.75" bottom="0.75" header="0.3" footer="0.3"/>
  <pageSetup paperSize="9" scale="60" orientation="landscape"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7"/>
  <dimension ref="A1:S62"/>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28.42578125" collapsed="false"/>
    <col min="3" max="3" customWidth="true" width="15.0" collapsed="false"/>
    <col min="4" max="4" customWidth="true" width="12.0" collapsed="false"/>
    <col min="5" max="5" customWidth="true" width="12.7109375" collapsed="false"/>
    <col min="6" max="6" customWidth="true" width="15.42578125" collapsed="false"/>
    <col min="7" max="7" customWidth="true" width="14.140625" collapsed="false"/>
    <col min="8" max="8" customWidth="true" width="15.28515625" collapsed="false"/>
    <col min="9" max="9" customWidth="true" width="18.7109375" collapsed="false"/>
    <col min="10" max="10" customWidth="true" width="12.0" collapsed="false"/>
    <col min="11" max="11" customWidth="true" width="15.140625" collapsed="false"/>
    <col min="12" max="12" customWidth="true" width="12.0" collapsed="false"/>
    <col min="13" max="13" customWidth="true" width="17.42578125" collapsed="false"/>
    <col min="14" max="14" customWidth="true" width="12.0" collapsed="false"/>
    <col min="15" max="15" customWidth="true" width="15.7109375" collapsed="false"/>
    <col min="16" max="16" customWidth="true" width="12.0" collapsed="false"/>
    <col min="17" max="17" customWidth="true" width="17.42578125" collapsed="false"/>
    <col min="18" max="18" customWidth="true" width="12.0" collapsed="false"/>
    <col min="19" max="19" customWidth="true" width="15.42578125" collapsed="false"/>
  </cols>
  <sheetData>
    <row r="1" spans="2:19" ht="20.85" customHeight="1" x14ac:dyDescent="0.2">
      <c r="B1" s="173"/>
      <c r="C1" s="12"/>
      <c r="D1" s="12"/>
      <c r="E1" s="12"/>
      <c r="F1" s="12"/>
      <c r="G1" s="12"/>
      <c r="H1" s="12"/>
      <c r="I1" s="12"/>
      <c r="J1" s="12"/>
      <c r="K1" s="12"/>
      <c r="L1" s="12"/>
      <c r="M1" s="12"/>
      <c r="N1" s="12"/>
      <c r="O1" s="12"/>
      <c r="P1" s="12"/>
      <c r="Q1" s="12"/>
      <c r="R1" s="12"/>
      <c r="S1" s="12"/>
    </row>
    <row r="2" spans="2:19" ht="20.100000000000001" customHeight="1" x14ac:dyDescent="0.2">
      <c r="B2" s="769" t="s">
        <v>1297</v>
      </c>
      <c r="C2" s="769"/>
      <c r="D2" s="769"/>
      <c r="E2" s="769"/>
      <c r="F2" s="769"/>
      <c r="G2" s="769"/>
      <c r="H2" s="769"/>
      <c r="I2" s="769"/>
      <c r="J2" s="769"/>
      <c r="K2" s="769"/>
      <c r="L2" s="769"/>
      <c r="M2" s="769"/>
      <c r="N2" s="769"/>
      <c r="O2" s="769"/>
      <c r="P2" s="769"/>
      <c r="Q2" s="769"/>
      <c r="R2" s="769"/>
      <c r="S2" s="769"/>
    </row>
    <row r="3" spans="2:19" ht="16.7" customHeight="1" x14ac:dyDescent="0.2">
      <c r="B3" s="98" t="s">
        <v>106</v>
      </c>
      <c r="C3" s="668"/>
      <c r="D3" s="668"/>
      <c r="E3" s="329"/>
      <c r="F3" s="668"/>
      <c r="G3" s="668"/>
      <c r="H3" s="668"/>
      <c r="I3" s="668"/>
      <c r="J3" s="668"/>
      <c r="K3" s="668"/>
      <c r="L3" s="668"/>
      <c r="M3" s="668"/>
      <c r="N3" s="668"/>
      <c r="O3" s="668"/>
      <c r="P3" s="668"/>
      <c r="Q3" s="668"/>
      <c r="R3" s="668"/>
      <c r="S3" s="668"/>
    </row>
    <row r="4" spans="2:19" ht="28.35" customHeight="1" x14ac:dyDescent="0.2">
      <c r="B4" s="662"/>
      <c r="C4" s="748" t="s">
        <v>1298</v>
      </c>
      <c r="D4" s="724"/>
      <c r="E4" s="724"/>
      <c r="F4" s="724"/>
      <c r="G4" s="740"/>
      <c r="H4" s="748" t="s">
        <v>1299</v>
      </c>
      <c r="I4" s="724"/>
      <c r="J4" s="724"/>
      <c r="K4" s="740"/>
      <c r="L4" s="748" t="s">
        <v>1300</v>
      </c>
      <c r="M4" s="724"/>
      <c r="N4" s="724"/>
      <c r="O4" s="740"/>
      <c r="P4" s="748" t="s">
        <v>1301</v>
      </c>
      <c r="Q4" s="724"/>
      <c r="R4" s="724"/>
      <c r="S4" s="724"/>
    </row>
    <row r="5" spans="2:19" ht="42.75" customHeight="1" x14ac:dyDescent="0.2">
      <c r="B5" s="662"/>
      <c r="C5" s="399" t="s">
        <v>1302</v>
      </c>
      <c r="D5" s="390" t="s">
        <v>1303</v>
      </c>
      <c r="E5" s="390" t="s">
        <v>1304</v>
      </c>
      <c r="F5" s="390" t="s">
        <v>1305</v>
      </c>
      <c r="G5" s="403" t="s">
        <v>1306</v>
      </c>
      <c r="H5" s="399" t="s">
        <v>1307</v>
      </c>
      <c r="I5" s="390" t="s">
        <v>1308</v>
      </c>
      <c r="J5" s="390" t="s">
        <v>1309</v>
      </c>
      <c r="K5" s="403" t="s">
        <v>1310</v>
      </c>
      <c r="L5" s="399" t="s">
        <v>1307</v>
      </c>
      <c r="M5" s="390" t="s">
        <v>1308</v>
      </c>
      <c r="N5" s="390" t="s">
        <v>1309</v>
      </c>
      <c r="O5" s="403" t="s">
        <v>1310</v>
      </c>
      <c r="P5" s="399" t="s">
        <v>1307</v>
      </c>
      <c r="Q5" s="390" t="s">
        <v>1308</v>
      </c>
      <c r="R5" s="390" t="s">
        <v>1309</v>
      </c>
      <c r="S5" s="390" t="s">
        <v>1310</v>
      </c>
    </row>
    <row r="6" spans="2:19" ht="20.85" customHeight="1" x14ac:dyDescent="0.2">
      <c r="B6" s="189" t="s">
        <v>795</v>
      </c>
      <c r="C6" s="152">
        <v>1484</v>
      </c>
      <c r="D6" s="152">
        <v>0</v>
      </c>
      <c r="E6" s="152">
        <v>0</v>
      </c>
      <c r="F6" s="152">
        <v>109.23</v>
      </c>
      <c r="G6" s="152">
        <v>0</v>
      </c>
      <c r="H6" s="152">
        <v>1592</v>
      </c>
      <c r="I6" s="152">
        <v>1.23</v>
      </c>
      <c r="J6" s="152">
        <v>0</v>
      </c>
      <c r="K6" s="152">
        <v>0</v>
      </c>
      <c r="L6" s="152">
        <v>434.61</v>
      </c>
      <c r="M6" s="152">
        <v>2.5</v>
      </c>
      <c r="N6" s="152">
        <v>0</v>
      </c>
      <c r="O6" s="152">
        <v>0</v>
      </c>
      <c r="P6" s="152">
        <v>15.61</v>
      </c>
      <c r="Q6" s="152">
        <v>0.2</v>
      </c>
      <c r="R6" s="152">
        <v>0</v>
      </c>
      <c r="S6" s="152">
        <v>0</v>
      </c>
    </row>
    <row r="7" spans="2:19" ht="20.85" customHeight="1" x14ac:dyDescent="0.2">
      <c r="B7" s="663" t="s">
        <v>1311</v>
      </c>
      <c r="C7" s="664">
        <v>0</v>
      </c>
      <c r="D7" s="664">
        <v>0</v>
      </c>
      <c r="E7" s="664">
        <v>0</v>
      </c>
      <c r="F7" s="664">
        <v>109.23</v>
      </c>
      <c r="G7" s="664">
        <v>0</v>
      </c>
      <c r="H7" s="664">
        <v>108.01</v>
      </c>
      <c r="I7" s="664">
        <v>1.23</v>
      </c>
      <c r="J7" s="664">
        <v>0</v>
      </c>
      <c r="K7" s="664">
        <v>0</v>
      </c>
      <c r="L7" s="664">
        <v>263.01</v>
      </c>
      <c r="M7" s="664">
        <v>2.5</v>
      </c>
      <c r="N7" s="664">
        <v>0</v>
      </c>
      <c r="O7" s="664">
        <v>0</v>
      </c>
      <c r="P7" s="664">
        <v>1.88</v>
      </c>
      <c r="Q7" s="664">
        <v>0.2</v>
      </c>
      <c r="R7" s="664">
        <v>0</v>
      </c>
      <c r="S7" s="664">
        <v>0</v>
      </c>
    </row>
    <row r="8" spans="2:19" ht="20.85" customHeight="1" x14ac:dyDescent="0.2">
      <c r="B8" s="71" t="s">
        <v>1312</v>
      </c>
      <c r="C8" s="36">
        <v>0</v>
      </c>
      <c r="D8" s="36">
        <v>0</v>
      </c>
      <c r="E8" s="36">
        <v>0</v>
      </c>
      <c r="F8" s="36">
        <v>109.23</v>
      </c>
      <c r="G8" s="36">
        <v>0</v>
      </c>
      <c r="H8" s="36">
        <v>108.01</v>
      </c>
      <c r="I8" s="36">
        <v>1.23</v>
      </c>
      <c r="J8" s="36">
        <v>0</v>
      </c>
      <c r="K8" s="36">
        <v>0</v>
      </c>
      <c r="L8" s="36">
        <v>263.01</v>
      </c>
      <c r="M8" s="36">
        <v>2.5</v>
      </c>
      <c r="N8" s="36">
        <v>0</v>
      </c>
      <c r="O8" s="36">
        <v>0</v>
      </c>
      <c r="P8" s="36">
        <v>1.88</v>
      </c>
      <c r="Q8" s="36">
        <v>0.2</v>
      </c>
      <c r="R8" s="36">
        <v>0</v>
      </c>
      <c r="S8" s="36">
        <v>0</v>
      </c>
    </row>
    <row r="9" spans="2:19" ht="20.85" customHeight="1" x14ac:dyDescent="0.2">
      <c r="B9" s="124" t="s">
        <v>710</v>
      </c>
      <c r="C9" s="40">
        <v>0</v>
      </c>
      <c r="D9" s="40">
        <v>0</v>
      </c>
      <c r="E9" s="40">
        <v>0</v>
      </c>
      <c r="F9" s="40">
        <v>109.23</v>
      </c>
      <c r="G9" s="40">
        <v>0</v>
      </c>
      <c r="H9" s="665">
        <v>108.01</v>
      </c>
      <c r="I9" s="665">
        <v>1.23</v>
      </c>
      <c r="J9" s="665">
        <v>0</v>
      </c>
      <c r="K9" s="40">
        <v>0</v>
      </c>
      <c r="L9" s="40">
        <v>263.01</v>
      </c>
      <c r="M9" s="40">
        <v>2.5</v>
      </c>
      <c r="N9" s="40">
        <v>0</v>
      </c>
      <c r="O9" s="40">
        <v>0</v>
      </c>
      <c r="P9" s="40">
        <v>1.88</v>
      </c>
      <c r="Q9" s="40">
        <v>0.2</v>
      </c>
      <c r="R9" s="40">
        <v>0</v>
      </c>
      <c r="S9" s="40">
        <v>0</v>
      </c>
    </row>
    <row r="10" spans="2:19" ht="20.85" customHeight="1" x14ac:dyDescent="0.2">
      <c r="B10" s="666" t="s">
        <v>1313</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row>
    <row r="11" spans="2:19" ht="20.85" customHeight="1" x14ac:dyDescent="0.2">
      <c r="B11" s="124" t="s">
        <v>1314</v>
      </c>
      <c r="C11" s="40">
        <v>0</v>
      </c>
      <c r="D11" s="40">
        <v>0</v>
      </c>
      <c r="E11" s="40">
        <v>0</v>
      </c>
      <c r="F11" s="40">
        <v>0</v>
      </c>
      <c r="G11" s="40">
        <v>0</v>
      </c>
      <c r="H11" s="40">
        <v>0</v>
      </c>
      <c r="I11" s="40">
        <v>0</v>
      </c>
      <c r="J11" s="40">
        <v>0</v>
      </c>
      <c r="K11" s="40">
        <v>0</v>
      </c>
      <c r="L11" s="40">
        <v>0</v>
      </c>
      <c r="M11" s="40">
        <v>0</v>
      </c>
      <c r="N11" s="40">
        <v>0</v>
      </c>
      <c r="O11" s="40">
        <v>0</v>
      </c>
      <c r="P11" s="40">
        <v>0</v>
      </c>
      <c r="Q11" s="40">
        <v>0</v>
      </c>
      <c r="R11" s="40">
        <v>0</v>
      </c>
      <c r="S11" s="40">
        <v>0</v>
      </c>
    </row>
    <row r="12" spans="2:19" ht="20.85" customHeight="1" x14ac:dyDescent="0.2">
      <c r="B12" s="666" t="s">
        <v>1313</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row>
    <row r="13" spans="2:19" ht="20.85" customHeight="1" x14ac:dyDescent="0.2">
      <c r="B13" s="70" t="s">
        <v>1315</v>
      </c>
      <c r="C13" s="40">
        <v>0</v>
      </c>
      <c r="D13" s="40">
        <v>0</v>
      </c>
      <c r="E13" s="40">
        <v>0</v>
      </c>
      <c r="F13" s="40">
        <v>0</v>
      </c>
      <c r="G13" s="40">
        <v>0</v>
      </c>
      <c r="H13" s="40">
        <v>0</v>
      </c>
      <c r="I13" s="40">
        <v>0</v>
      </c>
      <c r="J13" s="40">
        <v>0</v>
      </c>
      <c r="K13" s="40">
        <v>0</v>
      </c>
      <c r="L13" s="40">
        <v>0</v>
      </c>
      <c r="M13" s="40">
        <v>0</v>
      </c>
      <c r="N13" s="40">
        <v>0</v>
      </c>
      <c r="O13" s="40">
        <v>0</v>
      </c>
      <c r="P13" s="40">
        <v>0</v>
      </c>
      <c r="Q13" s="40">
        <v>0</v>
      </c>
      <c r="R13" s="40">
        <v>0</v>
      </c>
      <c r="S13" s="40">
        <v>0</v>
      </c>
    </row>
    <row r="14" spans="2:19" ht="20.85" customHeight="1" x14ac:dyDescent="0.2">
      <c r="B14" s="412" t="s">
        <v>1316</v>
      </c>
      <c r="C14" s="667">
        <v>1484</v>
      </c>
      <c r="D14" s="667">
        <v>0</v>
      </c>
      <c r="E14" s="667">
        <v>0</v>
      </c>
      <c r="F14" s="667">
        <v>0</v>
      </c>
      <c r="G14" s="667">
        <v>0</v>
      </c>
      <c r="H14" s="667">
        <v>1484</v>
      </c>
      <c r="I14" s="667">
        <v>0</v>
      </c>
      <c r="J14" s="667">
        <v>0</v>
      </c>
      <c r="K14" s="667">
        <v>0</v>
      </c>
      <c r="L14" s="667">
        <v>171.6</v>
      </c>
      <c r="M14" s="667">
        <v>0</v>
      </c>
      <c r="N14" s="667">
        <v>0</v>
      </c>
      <c r="O14" s="667">
        <v>0</v>
      </c>
      <c r="P14" s="667">
        <v>13.73</v>
      </c>
      <c r="Q14" s="667">
        <v>0</v>
      </c>
      <c r="R14" s="667">
        <v>0</v>
      </c>
      <c r="S14" s="667">
        <v>0</v>
      </c>
    </row>
    <row r="15" spans="2:19" ht="20.85" customHeight="1" x14ac:dyDescent="0.2">
      <c r="B15" s="70" t="s">
        <v>1312</v>
      </c>
      <c r="C15" s="40">
        <v>1484</v>
      </c>
      <c r="D15" s="40">
        <v>0</v>
      </c>
      <c r="E15" s="40">
        <v>0</v>
      </c>
      <c r="F15" s="40">
        <v>0</v>
      </c>
      <c r="G15" s="40">
        <v>0</v>
      </c>
      <c r="H15" s="40">
        <v>1484</v>
      </c>
      <c r="I15" s="40">
        <v>0</v>
      </c>
      <c r="J15" s="40">
        <v>0</v>
      </c>
      <c r="K15" s="40">
        <v>0</v>
      </c>
      <c r="L15" s="40">
        <v>171.6</v>
      </c>
      <c r="M15" s="40">
        <v>0</v>
      </c>
      <c r="N15" s="40">
        <v>0</v>
      </c>
      <c r="O15" s="40">
        <v>0</v>
      </c>
      <c r="P15" s="40">
        <v>13.73</v>
      </c>
      <c r="Q15" s="40">
        <v>0</v>
      </c>
      <c r="R15" s="40">
        <v>0</v>
      </c>
      <c r="S15" s="40">
        <v>0</v>
      </c>
    </row>
    <row r="16" spans="2:19" ht="20.85" customHeight="1" x14ac:dyDescent="0.2">
      <c r="B16" s="125" t="s">
        <v>710</v>
      </c>
      <c r="C16" s="36">
        <v>144.66</v>
      </c>
      <c r="D16" s="36">
        <v>0</v>
      </c>
      <c r="E16" s="36">
        <v>0</v>
      </c>
      <c r="F16" s="36">
        <v>0</v>
      </c>
      <c r="G16" s="36">
        <v>0</v>
      </c>
      <c r="H16" s="36">
        <v>144.66</v>
      </c>
      <c r="I16" s="36">
        <v>0</v>
      </c>
      <c r="J16" s="36">
        <v>0</v>
      </c>
      <c r="K16" s="36">
        <v>0</v>
      </c>
      <c r="L16" s="36">
        <v>21.7</v>
      </c>
      <c r="M16" s="36">
        <v>0</v>
      </c>
      <c r="N16" s="36">
        <v>0</v>
      </c>
      <c r="O16" s="36">
        <v>0</v>
      </c>
      <c r="P16" s="36">
        <v>1.74</v>
      </c>
      <c r="Q16" s="36">
        <v>0</v>
      </c>
      <c r="R16" s="36">
        <v>0</v>
      </c>
      <c r="S16" s="36">
        <v>0</v>
      </c>
    </row>
    <row r="17" spans="2:19" ht="20.85" customHeight="1" x14ac:dyDescent="0.2">
      <c r="B17" s="124" t="s">
        <v>1314</v>
      </c>
      <c r="C17" s="40">
        <v>1339.33</v>
      </c>
      <c r="D17" s="40">
        <v>0</v>
      </c>
      <c r="E17" s="40">
        <v>0</v>
      </c>
      <c r="F17" s="40">
        <v>0</v>
      </c>
      <c r="G17" s="40">
        <v>0</v>
      </c>
      <c r="H17" s="40">
        <v>1339.33</v>
      </c>
      <c r="I17" s="40">
        <v>0</v>
      </c>
      <c r="J17" s="40">
        <v>0</v>
      </c>
      <c r="K17" s="40">
        <v>0</v>
      </c>
      <c r="L17" s="40">
        <v>149.9</v>
      </c>
      <c r="M17" s="40">
        <v>0</v>
      </c>
      <c r="N17" s="40">
        <v>0</v>
      </c>
      <c r="O17" s="40">
        <v>0</v>
      </c>
      <c r="P17" s="40">
        <v>11.99</v>
      </c>
      <c r="Q17" s="40">
        <v>0</v>
      </c>
      <c r="R17" s="40">
        <v>0</v>
      </c>
      <c r="S17" s="40">
        <v>0</v>
      </c>
    </row>
    <row r="18" spans="2:19" ht="20.85" customHeight="1" x14ac:dyDescent="0.2">
      <c r="B18" s="71" t="s">
        <v>1315</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row>
    <row r="19" spans="2:19" ht="14.1" customHeight="1" x14ac:dyDescent="0.2">
      <c r="B19" s="172"/>
      <c r="C19" s="172"/>
      <c r="D19" s="172"/>
      <c r="E19" s="172"/>
      <c r="F19" s="172"/>
      <c r="G19" s="172"/>
      <c r="H19" s="172"/>
      <c r="I19" s="172"/>
      <c r="J19" s="172"/>
      <c r="K19" s="172"/>
      <c r="L19" s="172"/>
      <c r="M19" s="172"/>
      <c r="N19" s="172"/>
      <c r="O19" s="172"/>
      <c r="P19" s="172"/>
      <c r="Q19" s="172"/>
      <c r="R19" s="172"/>
      <c r="S19" s="172"/>
    </row>
    <row r="20" spans="2:19" ht="14.1" customHeight="1" x14ac:dyDescent="0.2"/>
    <row r="21" spans="2:19" ht="14.1" customHeight="1" x14ac:dyDescent="0.2"/>
    <row r="22" spans="2:19" ht="20.85" customHeight="1" x14ac:dyDescent="0.2"/>
    <row r="23" spans="2:19" ht="20.100000000000001" customHeight="1" x14ac:dyDescent="0.2"/>
    <row r="24" spans="2:19" ht="16.7" customHeight="1" x14ac:dyDescent="0.2"/>
    <row r="25" spans="2:19" ht="22.5" customHeight="1" x14ac:dyDescent="0.2"/>
    <row r="26" spans="2:19" ht="35.85" customHeight="1" x14ac:dyDescent="0.2"/>
    <row r="27" spans="2:19" ht="27.6" customHeight="1" x14ac:dyDescent="0.2"/>
    <row r="28" spans="2:19" ht="27.6" customHeight="1" x14ac:dyDescent="0.2"/>
    <row r="29" spans="2:19" ht="27.6" customHeight="1" x14ac:dyDescent="0.2"/>
    <row r="30" spans="2:19" ht="27.6" customHeight="1" x14ac:dyDescent="0.2"/>
    <row r="31" spans="2:19" ht="27.6" customHeight="1" x14ac:dyDescent="0.2"/>
    <row r="32" spans="2:19" ht="27.6" customHeight="1" x14ac:dyDescent="0.2"/>
    <row r="33" ht="27.6" customHeight="1" x14ac:dyDescent="0.2"/>
    <row r="34" ht="27.6" customHeight="1" x14ac:dyDescent="0.2"/>
    <row r="35" ht="27.6" customHeight="1" x14ac:dyDescent="0.2"/>
    <row r="36" ht="27.6" customHeight="1" x14ac:dyDescent="0.2"/>
    <row r="37" ht="27.6" customHeight="1" x14ac:dyDescent="0.2"/>
    <row r="38" ht="27.6" customHeight="1" x14ac:dyDescent="0.2"/>
    <row r="39" ht="27.6" customHeight="1" x14ac:dyDescent="0.2"/>
    <row r="40" ht="14.1" customHeight="1" x14ac:dyDescent="0.2"/>
    <row r="41" ht="14.1" customHeight="1" x14ac:dyDescent="0.2"/>
    <row r="42" ht="14.1" customHeight="1" x14ac:dyDescent="0.2"/>
    <row r="43" ht="20.85" customHeight="1" x14ac:dyDescent="0.2"/>
    <row r="44" ht="20.100000000000001" customHeight="1" x14ac:dyDescent="0.2"/>
    <row r="45" ht="16.7" customHeight="1" x14ac:dyDescent="0.2"/>
    <row r="46" ht="22.5" customHeight="1" x14ac:dyDescent="0.2"/>
    <row r="47" ht="50.1" customHeight="1" x14ac:dyDescent="0.2"/>
    <row r="48" ht="27.6" customHeight="1" x14ac:dyDescent="0.2"/>
    <row r="49" ht="27.6" customHeight="1" x14ac:dyDescent="0.2"/>
    <row r="50" ht="27.6" customHeight="1" x14ac:dyDescent="0.2"/>
    <row r="51" ht="27.6" customHeight="1" x14ac:dyDescent="0.2"/>
    <row r="52" ht="27.6" customHeight="1" x14ac:dyDescent="0.2"/>
    <row r="53" ht="27.6" customHeight="1" x14ac:dyDescent="0.2"/>
    <row r="54" ht="27.6" customHeight="1" x14ac:dyDescent="0.2"/>
    <row r="55" ht="27.6" customHeight="1" x14ac:dyDescent="0.2"/>
    <row r="56" ht="27.6" customHeight="1" x14ac:dyDescent="0.2"/>
    <row r="57" ht="27.6" customHeight="1" x14ac:dyDescent="0.2"/>
    <row r="58" ht="27.6" customHeight="1" x14ac:dyDescent="0.2"/>
    <row r="59" ht="27.6" customHeight="1" x14ac:dyDescent="0.2"/>
    <row r="60" ht="27.6" customHeight="1" x14ac:dyDescent="0.2"/>
    <row r="61" ht="14.1" customHeight="1" x14ac:dyDescent="0.2"/>
    <row r="62" ht="14.1" customHeight="1" x14ac:dyDescent="0.2"/>
  </sheetData>
  <mergeCells count="5">
    <mergeCell ref="C4:G4"/>
    <mergeCell ref="H4:K4"/>
    <mergeCell ref="B2:S2"/>
    <mergeCell ref="P4:S4"/>
    <mergeCell ref="L4:O4"/>
  </mergeCells>
  <printOptions horizontalCentered="1"/>
  <pageMargins left="0.25" right="0.25" top="0.75" bottom="0.75" header="0.3" footer="0.3"/>
  <pageSetup paperSize="9" scale="50" orientation="landscape"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Hoja58"/>
  <dimension ref="A1:S62"/>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37.28515625" collapsed="false"/>
    <col min="3" max="3" customWidth="true" width="11.5703125" collapsed="false"/>
    <col min="4" max="4" customWidth="true" width="13.85546875" collapsed="false"/>
    <col min="5" max="5" customWidth="true" width="12.7109375" collapsed="false"/>
    <col min="6" max="6" customWidth="true" width="13.140625" collapsed="false"/>
    <col min="7" max="7" customWidth="true" width="12.42578125" collapsed="false"/>
    <col min="8" max="8" customWidth="true" width="9.5703125" collapsed="false"/>
    <col min="9" max="9" customWidth="true" width="17.140625" collapsed="false"/>
    <col min="10" max="10" customWidth="true" width="6.28515625" collapsed="false"/>
    <col min="11" max="11" customWidth="true" width="13.140625" collapsed="false"/>
    <col min="12" max="12" customWidth="true" width="9.5703125" collapsed="false"/>
    <col min="13" max="13" customWidth="true" width="16.5703125" collapsed="false"/>
    <col min="14" max="14" customWidth="true" width="6.28515625" collapsed="false"/>
    <col min="15" max="15" customWidth="true" width="12.0" collapsed="false"/>
    <col min="16" max="16" customWidth="true" width="9.5703125" collapsed="false"/>
    <col min="17" max="17" customWidth="true" width="16.5703125" collapsed="false"/>
    <col min="18" max="18" customWidth="true" width="6.28515625" collapsed="false"/>
    <col min="19" max="19" customWidth="true" width="13.140625" collapsed="false"/>
  </cols>
  <sheetData>
    <row r="1" spans="2:19" ht="20.85" customHeight="1" x14ac:dyDescent="0.2">
      <c r="B1" s="173"/>
      <c r="C1" s="12"/>
      <c r="D1" s="12"/>
      <c r="E1" s="12"/>
      <c r="F1" s="12"/>
      <c r="G1" s="12"/>
      <c r="H1" s="12"/>
      <c r="I1" s="12"/>
      <c r="J1" s="12"/>
      <c r="K1" s="12"/>
      <c r="L1" s="12"/>
      <c r="M1" s="12"/>
      <c r="N1" s="12"/>
      <c r="O1" s="12"/>
      <c r="P1" s="12"/>
      <c r="Q1" s="12"/>
      <c r="R1" s="12"/>
      <c r="S1" s="12"/>
    </row>
    <row r="2" spans="2:19" ht="20.100000000000001" customHeight="1" x14ac:dyDescent="0.2">
      <c r="B2" s="769" t="s">
        <v>1317</v>
      </c>
      <c r="C2" s="769"/>
      <c r="D2" s="769"/>
      <c r="E2" s="769"/>
      <c r="F2" s="769"/>
      <c r="G2" s="769"/>
      <c r="H2" s="769"/>
      <c r="I2" s="769"/>
      <c r="J2" s="769"/>
      <c r="K2" s="769"/>
      <c r="L2" s="769"/>
      <c r="M2" s="769"/>
      <c r="N2" s="769"/>
      <c r="O2" s="769"/>
      <c r="P2" s="769"/>
      <c r="Q2" s="769"/>
      <c r="R2" s="102"/>
      <c r="S2" s="102"/>
    </row>
    <row r="3" spans="2:19" ht="16.7" customHeight="1" x14ac:dyDescent="0.2">
      <c r="B3" s="98" t="s">
        <v>106</v>
      </c>
      <c r="C3" s="668"/>
      <c r="D3" s="668"/>
      <c r="E3" s="329"/>
      <c r="F3" s="668"/>
      <c r="G3" s="668"/>
      <c r="H3" s="668"/>
      <c r="I3" s="668"/>
      <c r="J3" s="668"/>
      <c r="K3" s="668"/>
      <c r="L3" s="668"/>
      <c r="M3" s="668"/>
      <c r="N3" s="668"/>
      <c r="O3" s="668"/>
      <c r="P3" s="668"/>
      <c r="Q3" s="668"/>
      <c r="R3" s="668"/>
      <c r="S3" s="668"/>
    </row>
    <row r="4" spans="2:19" ht="28.35" customHeight="1" x14ac:dyDescent="0.2">
      <c r="B4" s="662"/>
      <c r="C4" s="748" t="s">
        <v>1318</v>
      </c>
      <c r="D4" s="724"/>
      <c r="E4" s="724"/>
      <c r="F4" s="724"/>
      <c r="G4" s="740"/>
      <c r="H4" s="748" t="s">
        <v>1299</v>
      </c>
      <c r="I4" s="724"/>
      <c r="J4" s="724"/>
      <c r="K4" s="740"/>
      <c r="L4" s="748" t="s">
        <v>1300</v>
      </c>
      <c r="M4" s="724"/>
      <c r="N4" s="724"/>
      <c r="O4" s="740"/>
      <c r="P4" s="748" t="s">
        <v>1301</v>
      </c>
      <c r="Q4" s="724"/>
      <c r="R4" s="724"/>
      <c r="S4" s="724"/>
    </row>
    <row r="5" spans="2:19" ht="50.85" customHeight="1" x14ac:dyDescent="0.2">
      <c r="B5" s="662"/>
      <c r="C5" s="399" t="s">
        <v>1319</v>
      </c>
      <c r="D5" s="390" t="s">
        <v>1320</v>
      </c>
      <c r="E5" s="390" t="s">
        <v>1304</v>
      </c>
      <c r="F5" s="390" t="s">
        <v>1305</v>
      </c>
      <c r="G5" s="403" t="s">
        <v>1321</v>
      </c>
      <c r="H5" s="399" t="s">
        <v>1307</v>
      </c>
      <c r="I5" s="390" t="s">
        <v>1322</v>
      </c>
      <c r="J5" s="390" t="s">
        <v>1309</v>
      </c>
      <c r="K5" s="403" t="s">
        <v>1321</v>
      </c>
      <c r="L5" s="399" t="s">
        <v>1307</v>
      </c>
      <c r="M5" s="390" t="s">
        <v>1322</v>
      </c>
      <c r="N5" s="390" t="s">
        <v>1309</v>
      </c>
      <c r="O5" s="403" t="s">
        <v>1321</v>
      </c>
      <c r="P5" s="399" t="s">
        <v>1307</v>
      </c>
      <c r="Q5" s="390" t="s">
        <v>1322</v>
      </c>
      <c r="R5" s="390" t="s">
        <v>1309</v>
      </c>
      <c r="S5" s="390" t="s">
        <v>1321</v>
      </c>
    </row>
    <row r="6" spans="2:19" ht="20.85" customHeight="1" x14ac:dyDescent="0.2">
      <c r="B6" s="189" t="s">
        <v>795</v>
      </c>
      <c r="C6" s="152">
        <v>7.44</v>
      </c>
      <c r="D6" s="152">
        <v>65.12</v>
      </c>
      <c r="E6" s="152">
        <v>0.11</v>
      </c>
      <c r="F6" s="152">
        <v>0.17</v>
      </c>
      <c r="G6" s="152">
        <v>0.18</v>
      </c>
      <c r="H6" s="152">
        <v>0.17</v>
      </c>
      <c r="I6" s="152">
        <v>72.67</v>
      </c>
      <c r="J6" s="152">
        <v>0</v>
      </c>
      <c r="K6" s="152">
        <v>0.18</v>
      </c>
      <c r="L6" s="152">
        <v>1.03</v>
      </c>
      <c r="M6" s="152">
        <v>24.42</v>
      </c>
      <c r="N6" s="152">
        <v>0</v>
      </c>
      <c r="O6" s="152">
        <v>0.57999999999999996</v>
      </c>
      <c r="P6" s="152">
        <v>0.08</v>
      </c>
      <c r="Q6" s="152">
        <v>1.95</v>
      </c>
      <c r="R6" s="152">
        <v>0</v>
      </c>
      <c r="S6" s="152">
        <v>0.05</v>
      </c>
    </row>
    <row r="7" spans="2:19" ht="20.85" customHeight="1" x14ac:dyDescent="0.2">
      <c r="B7" s="669" t="s">
        <v>1311</v>
      </c>
      <c r="C7" s="664">
        <v>7.44</v>
      </c>
      <c r="D7" s="664">
        <v>65.12</v>
      </c>
      <c r="E7" s="664">
        <v>0.11</v>
      </c>
      <c r="F7" s="664">
        <v>0.17</v>
      </c>
      <c r="G7" s="664">
        <v>0.18</v>
      </c>
      <c r="H7" s="664">
        <v>0.17</v>
      </c>
      <c r="I7" s="664">
        <v>72.67</v>
      </c>
      <c r="J7" s="664">
        <v>0</v>
      </c>
      <c r="K7" s="664">
        <v>0.18</v>
      </c>
      <c r="L7" s="664">
        <v>1.03</v>
      </c>
      <c r="M7" s="664">
        <v>24.42</v>
      </c>
      <c r="N7" s="664">
        <v>0</v>
      </c>
      <c r="O7" s="664">
        <v>0.57999999999999996</v>
      </c>
      <c r="P7" s="664">
        <v>0.08</v>
      </c>
      <c r="Q7" s="664">
        <v>1.95</v>
      </c>
      <c r="R7" s="664">
        <v>0</v>
      </c>
      <c r="S7" s="664">
        <v>0.05</v>
      </c>
    </row>
    <row r="8" spans="2:19" ht="20.85" customHeight="1" x14ac:dyDescent="0.2">
      <c r="B8" s="80" t="s">
        <v>1312</v>
      </c>
      <c r="C8" s="36">
        <v>7.44</v>
      </c>
      <c r="D8" s="36">
        <v>65.12</v>
      </c>
      <c r="E8" s="36">
        <v>0.11</v>
      </c>
      <c r="F8" s="36">
        <v>0.17</v>
      </c>
      <c r="G8" s="36">
        <v>0.18</v>
      </c>
      <c r="H8" s="36">
        <v>0.17</v>
      </c>
      <c r="I8" s="36">
        <v>72.67</v>
      </c>
      <c r="J8" s="36">
        <v>0</v>
      </c>
      <c r="K8" s="36">
        <v>0.18</v>
      </c>
      <c r="L8" s="36">
        <v>1.03</v>
      </c>
      <c r="M8" s="36">
        <v>24.42</v>
      </c>
      <c r="N8" s="36">
        <v>0</v>
      </c>
      <c r="O8" s="36">
        <v>0.57999999999999996</v>
      </c>
      <c r="P8" s="36">
        <v>0.08</v>
      </c>
      <c r="Q8" s="36">
        <v>1.95</v>
      </c>
      <c r="R8" s="36">
        <v>0</v>
      </c>
      <c r="S8" s="36">
        <v>0.05</v>
      </c>
    </row>
    <row r="9" spans="2:19" ht="20.85" customHeight="1" x14ac:dyDescent="0.2">
      <c r="B9" s="70" t="s">
        <v>710</v>
      </c>
      <c r="C9" s="40">
        <v>7.44</v>
      </c>
      <c r="D9" s="40">
        <v>51.24</v>
      </c>
      <c r="E9" s="40">
        <v>0.11</v>
      </c>
      <c r="F9" s="40">
        <v>0.17</v>
      </c>
      <c r="G9" s="40">
        <v>0.13</v>
      </c>
      <c r="H9" s="40">
        <v>0.17</v>
      </c>
      <c r="I9" s="40">
        <v>58.79</v>
      </c>
      <c r="J9" s="40">
        <v>0</v>
      </c>
      <c r="K9" s="40">
        <v>0.13</v>
      </c>
      <c r="L9" s="40">
        <v>1.03</v>
      </c>
      <c r="M9" s="40">
        <v>19.940000000000001</v>
      </c>
      <c r="N9" s="40">
        <v>0</v>
      </c>
      <c r="O9" s="40">
        <v>0</v>
      </c>
      <c r="P9" s="40">
        <v>0.08</v>
      </c>
      <c r="Q9" s="40">
        <v>1.6</v>
      </c>
      <c r="R9" s="40">
        <v>0</v>
      </c>
      <c r="S9" s="40">
        <v>0</v>
      </c>
    </row>
    <row r="10" spans="2:19" ht="20.85" customHeight="1" x14ac:dyDescent="0.2">
      <c r="B10" s="125" t="s">
        <v>1313</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row>
    <row r="11" spans="2:19" ht="20.85" customHeight="1" x14ac:dyDescent="0.2">
      <c r="B11" s="70" t="s">
        <v>1314</v>
      </c>
      <c r="C11" s="40">
        <v>0</v>
      </c>
      <c r="D11" s="40">
        <v>13.88</v>
      </c>
      <c r="E11" s="40">
        <v>0</v>
      </c>
      <c r="F11" s="40">
        <v>0</v>
      </c>
      <c r="G11" s="40">
        <v>0.05</v>
      </c>
      <c r="H11" s="40">
        <v>0</v>
      </c>
      <c r="I11" s="40">
        <v>13.88</v>
      </c>
      <c r="J11" s="40">
        <v>0</v>
      </c>
      <c r="K11" s="40">
        <v>0.05</v>
      </c>
      <c r="L11" s="40">
        <v>0</v>
      </c>
      <c r="M11" s="40">
        <v>4.49</v>
      </c>
      <c r="N11" s="40">
        <v>0</v>
      </c>
      <c r="O11" s="40">
        <v>0.57999999999999996</v>
      </c>
      <c r="P11" s="40">
        <v>0</v>
      </c>
      <c r="Q11" s="40">
        <v>0.36</v>
      </c>
      <c r="R11" s="40">
        <v>0</v>
      </c>
      <c r="S11" s="40">
        <v>0.05</v>
      </c>
    </row>
    <row r="12" spans="2:19" ht="20.85" customHeight="1" x14ac:dyDescent="0.2">
      <c r="B12" s="125" t="s">
        <v>1313</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row>
    <row r="13" spans="2:19" ht="20.85" customHeight="1" x14ac:dyDescent="0.2">
      <c r="B13" s="82" t="s">
        <v>1315</v>
      </c>
      <c r="C13" s="40">
        <v>0</v>
      </c>
      <c r="D13" s="40">
        <v>0</v>
      </c>
      <c r="E13" s="40">
        <v>0</v>
      </c>
      <c r="F13" s="40">
        <v>0</v>
      </c>
      <c r="G13" s="40">
        <v>0</v>
      </c>
      <c r="H13" s="40">
        <v>0</v>
      </c>
      <c r="I13" s="40">
        <v>0</v>
      </c>
      <c r="J13" s="40">
        <v>0</v>
      </c>
      <c r="K13" s="40">
        <v>0</v>
      </c>
      <c r="L13" s="40">
        <v>0</v>
      </c>
      <c r="M13" s="40">
        <v>0</v>
      </c>
      <c r="N13" s="40">
        <v>0</v>
      </c>
      <c r="O13" s="40">
        <v>0</v>
      </c>
      <c r="P13" s="40">
        <v>0</v>
      </c>
      <c r="Q13" s="40">
        <v>0</v>
      </c>
      <c r="R13" s="40">
        <v>0</v>
      </c>
      <c r="S13" s="40">
        <v>0</v>
      </c>
    </row>
    <row r="14" spans="2:19" ht="20.85" customHeight="1" x14ac:dyDescent="0.2">
      <c r="B14" s="127" t="s">
        <v>1316</v>
      </c>
      <c r="C14" s="667">
        <v>0</v>
      </c>
      <c r="D14" s="667">
        <v>0</v>
      </c>
      <c r="E14" s="667">
        <v>0</v>
      </c>
      <c r="F14" s="667">
        <v>0</v>
      </c>
      <c r="G14" s="667">
        <v>0</v>
      </c>
      <c r="H14" s="667">
        <v>0</v>
      </c>
      <c r="I14" s="667">
        <v>0</v>
      </c>
      <c r="J14" s="667">
        <v>0</v>
      </c>
      <c r="K14" s="667">
        <v>0</v>
      </c>
      <c r="L14" s="667">
        <v>0</v>
      </c>
      <c r="M14" s="667">
        <v>0</v>
      </c>
      <c r="N14" s="667">
        <v>0</v>
      </c>
      <c r="O14" s="667">
        <v>0</v>
      </c>
      <c r="P14" s="667">
        <v>0</v>
      </c>
      <c r="Q14" s="667">
        <v>0</v>
      </c>
      <c r="R14" s="667">
        <v>0</v>
      </c>
      <c r="S14" s="667">
        <v>0</v>
      </c>
    </row>
    <row r="15" spans="2:19" ht="20.85" customHeight="1" x14ac:dyDescent="0.2">
      <c r="B15" s="82" t="s">
        <v>1312</v>
      </c>
      <c r="C15" s="40">
        <v>0</v>
      </c>
      <c r="D15" s="40">
        <v>0</v>
      </c>
      <c r="E15" s="40">
        <v>0</v>
      </c>
      <c r="F15" s="40">
        <v>0</v>
      </c>
      <c r="G15" s="40">
        <v>0</v>
      </c>
      <c r="H15" s="40">
        <v>0</v>
      </c>
      <c r="I15" s="40">
        <v>0</v>
      </c>
      <c r="J15" s="40">
        <v>0</v>
      </c>
      <c r="K15" s="40">
        <v>0</v>
      </c>
      <c r="L15" s="40">
        <v>0</v>
      </c>
      <c r="M15" s="40">
        <v>0</v>
      </c>
      <c r="N15" s="40">
        <v>0</v>
      </c>
      <c r="O15" s="40">
        <v>0</v>
      </c>
      <c r="P15" s="40">
        <v>0</v>
      </c>
      <c r="Q15" s="40">
        <v>0</v>
      </c>
      <c r="R15" s="40">
        <v>0</v>
      </c>
      <c r="S15" s="40">
        <v>0</v>
      </c>
    </row>
    <row r="16" spans="2:19" ht="20.85" customHeight="1" x14ac:dyDescent="0.2">
      <c r="B16" s="71" t="s">
        <v>710</v>
      </c>
      <c r="C16" s="36">
        <v>0</v>
      </c>
      <c r="D16" s="36">
        <v>0</v>
      </c>
      <c r="E16" s="36">
        <v>0</v>
      </c>
      <c r="F16" s="36">
        <v>0</v>
      </c>
      <c r="G16" s="36">
        <v>0</v>
      </c>
      <c r="H16" s="36">
        <v>0</v>
      </c>
      <c r="I16" s="36">
        <v>0</v>
      </c>
      <c r="J16" s="36">
        <v>0</v>
      </c>
      <c r="K16" s="36">
        <v>0</v>
      </c>
      <c r="L16" s="36">
        <v>0</v>
      </c>
      <c r="M16" s="36">
        <v>0</v>
      </c>
      <c r="N16" s="36">
        <v>0</v>
      </c>
      <c r="O16" s="36">
        <v>0</v>
      </c>
      <c r="P16" s="36">
        <v>0</v>
      </c>
      <c r="Q16" s="36">
        <v>0</v>
      </c>
      <c r="R16" s="36">
        <v>0</v>
      </c>
      <c r="S16" s="36">
        <v>0</v>
      </c>
    </row>
    <row r="17" spans="2:19" ht="20.85" customHeight="1" x14ac:dyDescent="0.2">
      <c r="B17" s="70" t="s">
        <v>1314</v>
      </c>
      <c r="C17" s="40">
        <v>0</v>
      </c>
      <c r="D17" s="40">
        <v>0</v>
      </c>
      <c r="E17" s="40">
        <v>0</v>
      </c>
      <c r="F17" s="40">
        <v>0</v>
      </c>
      <c r="G17" s="40">
        <v>0</v>
      </c>
      <c r="H17" s="40">
        <v>0</v>
      </c>
      <c r="I17" s="40">
        <v>0</v>
      </c>
      <c r="J17" s="40">
        <v>0</v>
      </c>
      <c r="K17" s="40">
        <v>0</v>
      </c>
      <c r="L17" s="40">
        <v>0</v>
      </c>
      <c r="M17" s="40">
        <v>0</v>
      </c>
      <c r="N17" s="40">
        <v>0</v>
      </c>
      <c r="O17" s="40">
        <v>0</v>
      </c>
      <c r="P17" s="40">
        <v>0</v>
      </c>
      <c r="Q17" s="40">
        <v>0</v>
      </c>
      <c r="R17" s="40">
        <v>0</v>
      </c>
      <c r="S17" s="40">
        <v>0</v>
      </c>
    </row>
    <row r="18" spans="2:19" ht="20.85" customHeight="1" x14ac:dyDescent="0.2">
      <c r="B18" s="80" t="s">
        <v>1315</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row>
    <row r="19" spans="2:19" ht="14.1" customHeight="1" x14ac:dyDescent="0.2">
      <c r="B19" s="172"/>
      <c r="C19" s="172"/>
      <c r="D19" s="172"/>
      <c r="E19" s="172"/>
      <c r="F19" s="172"/>
      <c r="G19" s="172"/>
      <c r="H19" s="172"/>
      <c r="I19" s="172"/>
      <c r="J19" s="172"/>
      <c r="K19" s="172"/>
      <c r="L19" s="172"/>
      <c r="M19" s="172"/>
      <c r="N19" s="172"/>
      <c r="O19" s="172"/>
      <c r="P19" s="172"/>
      <c r="Q19" s="172"/>
      <c r="R19" s="172"/>
      <c r="S19" s="172"/>
    </row>
    <row r="20" spans="2:19" ht="14.1" customHeight="1" x14ac:dyDescent="0.2"/>
    <row r="21" spans="2:19" ht="14.1" customHeight="1" x14ac:dyDescent="0.2"/>
    <row r="22" spans="2:19" ht="20.85" customHeight="1" x14ac:dyDescent="0.2"/>
    <row r="23" spans="2:19" ht="20.100000000000001" customHeight="1" x14ac:dyDescent="0.2"/>
    <row r="24" spans="2:19" ht="16.7" customHeight="1" x14ac:dyDescent="0.2"/>
    <row r="25" spans="2:19" ht="22.5" customHeight="1" x14ac:dyDescent="0.2"/>
    <row r="26" spans="2:19" ht="23.25" customHeight="1" x14ac:dyDescent="0.2"/>
    <row r="27" spans="2:19" ht="27.6" customHeight="1" x14ac:dyDescent="0.2"/>
    <row r="28" spans="2:19" ht="27.6" customHeight="1" x14ac:dyDescent="0.2"/>
    <row r="29" spans="2:19" ht="27.6" customHeight="1" x14ac:dyDescent="0.2"/>
    <row r="30" spans="2:19" ht="27.6" customHeight="1" x14ac:dyDescent="0.2"/>
    <row r="31" spans="2:19" ht="27.6" customHeight="1" x14ac:dyDescent="0.2"/>
    <row r="32" spans="2:19" ht="27.6" customHeight="1" x14ac:dyDescent="0.2"/>
    <row r="33" ht="27.6" customHeight="1" x14ac:dyDescent="0.2"/>
    <row r="34" ht="27.6" customHeight="1" x14ac:dyDescent="0.2"/>
    <row r="35" ht="27.6" customHeight="1" x14ac:dyDescent="0.2"/>
    <row r="36" ht="27.6" customHeight="1" x14ac:dyDescent="0.2"/>
    <row r="37" ht="27.6" customHeight="1" x14ac:dyDescent="0.2"/>
    <row r="38" ht="27.6" customHeight="1" x14ac:dyDescent="0.2"/>
    <row r="39" ht="27.6" customHeight="1" x14ac:dyDescent="0.2"/>
    <row r="40" ht="14.1" customHeight="1" x14ac:dyDescent="0.2"/>
    <row r="41" ht="14.1" customHeight="1" x14ac:dyDescent="0.2"/>
    <row r="42" ht="14.1" customHeight="1" x14ac:dyDescent="0.2"/>
    <row r="43" ht="20.85" customHeight="1" x14ac:dyDescent="0.2"/>
    <row r="44" ht="20.100000000000001" customHeight="1" x14ac:dyDescent="0.2"/>
    <row r="45" ht="16.7" customHeight="1" x14ac:dyDescent="0.2"/>
    <row r="46" ht="22.5" customHeight="1" x14ac:dyDescent="0.2"/>
    <row r="47" ht="39.200000000000003" customHeight="1" x14ac:dyDescent="0.2"/>
    <row r="48" ht="27.6" customHeight="1" x14ac:dyDescent="0.2"/>
    <row r="49" ht="27.6" customHeight="1" x14ac:dyDescent="0.2"/>
    <row r="50" ht="27.6" customHeight="1" x14ac:dyDescent="0.2"/>
    <row r="51" ht="27.6" customHeight="1" x14ac:dyDescent="0.2"/>
    <row r="52" ht="27.6" customHeight="1" x14ac:dyDescent="0.2"/>
    <row r="53" ht="27.6" customHeight="1" x14ac:dyDescent="0.2"/>
    <row r="54" ht="27.6" customHeight="1" x14ac:dyDescent="0.2"/>
    <row r="55" ht="27.6" customHeight="1" x14ac:dyDescent="0.2"/>
    <row r="56" ht="27.6" customHeight="1" x14ac:dyDescent="0.2"/>
    <row r="57" ht="27.6" customHeight="1" x14ac:dyDescent="0.2"/>
    <row r="58" ht="27.6" customHeight="1" x14ac:dyDescent="0.2"/>
    <row r="59" ht="27.6" customHeight="1" x14ac:dyDescent="0.2"/>
    <row r="60" ht="27.6" customHeight="1" x14ac:dyDescent="0.2"/>
    <row r="61" ht="14.1" customHeight="1" x14ac:dyDescent="0.2"/>
    <row r="62" ht="14.1" customHeight="1" x14ac:dyDescent="0.2"/>
  </sheetData>
  <mergeCells count="5">
    <mergeCell ref="C4:G4"/>
    <mergeCell ref="H4:K4"/>
    <mergeCell ref="B2:Q2"/>
    <mergeCell ref="P4:S4"/>
    <mergeCell ref="L4:O4"/>
  </mergeCells>
  <printOptions horizontalCentered="1"/>
  <pageMargins left="0.25" right="0.25" top="0.75" bottom="0.75" header="0.3" footer="0.3"/>
  <pageSetup paperSize="9" scale="60" orientation="landscape"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Hoja59"/>
  <dimension ref="A1:F58"/>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42578125" collapsed="false"/>
    <col min="3" max="6" customWidth="true" width="34.0" collapsed="false"/>
  </cols>
  <sheetData>
    <row r="1" spans="2:6" ht="20.85" customHeight="1" x14ac:dyDescent="0.2">
      <c r="B1" s="12"/>
      <c r="C1" s="173"/>
      <c r="D1" s="12"/>
      <c r="E1" s="12"/>
      <c r="F1" s="12"/>
    </row>
    <row r="2" spans="2:6" ht="30.75" customHeight="1" x14ac:dyDescent="0.2">
      <c r="B2" s="12"/>
      <c r="C2" s="756" t="s">
        <v>1323</v>
      </c>
      <c r="D2" s="756"/>
      <c r="E2" s="756"/>
      <c r="F2" s="756"/>
    </row>
    <row r="3" spans="2:6" ht="20.85" customHeight="1" x14ac:dyDescent="0.2">
      <c r="B3" s="12"/>
      <c r="C3" s="145" t="s">
        <v>106</v>
      </c>
      <c r="D3" s="199"/>
      <c r="E3" s="199"/>
      <c r="F3" s="199"/>
    </row>
    <row r="4" spans="2:6" ht="24.2" customHeight="1" x14ac:dyDescent="0.2">
      <c r="B4" s="12"/>
      <c r="C4" s="670"/>
      <c r="D4" s="738" t="s">
        <v>1324</v>
      </c>
      <c r="E4" s="739"/>
      <c r="F4" s="739"/>
    </row>
    <row r="5" spans="2:6" ht="16.7" customHeight="1" x14ac:dyDescent="0.2">
      <c r="B5" s="12"/>
      <c r="C5" s="670"/>
      <c r="D5" s="813" t="s">
        <v>1325</v>
      </c>
      <c r="E5" s="763"/>
      <c r="F5" s="831" t="s">
        <v>1326</v>
      </c>
    </row>
    <row r="6" spans="2:6" ht="24.2" customHeight="1" x14ac:dyDescent="0.2">
      <c r="B6" s="12"/>
      <c r="C6" s="671"/>
      <c r="D6" s="500"/>
      <c r="E6" s="194" t="s">
        <v>1327</v>
      </c>
      <c r="F6" s="832"/>
    </row>
    <row r="7" spans="2:6" ht="16.7" customHeight="1" x14ac:dyDescent="0.2">
      <c r="B7" s="12"/>
      <c r="C7" s="672" t="s">
        <v>795</v>
      </c>
      <c r="D7" s="673">
        <v>27458.431</v>
      </c>
      <c r="E7" s="673">
        <v>985.27</v>
      </c>
      <c r="F7" s="673">
        <v>-18.751000000000001</v>
      </c>
    </row>
    <row r="8" spans="2:6" ht="15.75" customHeight="1" x14ac:dyDescent="0.2">
      <c r="B8" s="12"/>
      <c r="C8" s="80" t="s">
        <v>1286</v>
      </c>
      <c r="D8" s="68">
        <v>23469.203000000001</v>
      </c>
      <c r="E8" s="68">
        <v>862.27200000000005</v>
      </c>
      <c r="F8" s="68">
        <v>-10.599</v>
      </c>
    </row>
    <row r="9" spans="2:6" ht="19.149999999999999" customHeight="1" x14ac:dyDescent="0.2">
      <c r="B9" s="12"/>
      <c r="C9" s="70" t="s">
        <v>1287</v>
      </c>
      <c r="D9" s="69">
        <v>19707.914000000001</v>
      </c>
      <c r="E9" s="69">
        <v>715.18100000000004</v>
      </c>
      <c r="F9" s="69">
        <v>-14.48</v>
      </c>
    </row>
    <row r="10" spans="2:6" ht="19.149999999999999" customHeight="1" x14ac:dyDescent="0.2">
      <c r="B10" s="12"/>
      <c r="C10" s="71" t="s">
        <v>1288</v>
      </c>
      <c r="D10" s="68">
        <v>0</v>
      </c>
      <c r="E10" s="68">
        <v>0</v>
      </c>
      <c r="F10" s="68">
        <v>0</v>
      </c>
    </row>
    <row r="11" spans="2:6" ht="19.149999999999999" customHeight="1" x14ac:dyDescent="0.2">
      <c r="B11" s="12"/>
      <c r="C11" s="70" t="s">
        <v>1289</v>
      </c>
      <c r="D11" s="69">
        <v>3761.288</v>
      </c>
      <c r="E11" s="69">
        <v>147.09</v>
      </c>
      <c r="F11" s="69">
        <v>3.8809999999999998</v>
      </c>
    </row>
    <row r="12" spans="2:6" ht="18.2" customHeight="1" x14ac:dyDescent="0.2">
      <c r="B12" s="12"/>
      <c r="C12" s="71" t="s">
        <v>1290</v>
      </c>
      <c r="D12" s="68">
        <v>0</v>
      </c>
      <c r="E12" s="68">
        <v>0</v>
      </c>
      <c r="F12" s="68">
        <v>0</v>
      </c>
    </row>
    <row r="13" spans="2:6" ht="14.1" customHeight="1" x14ac:dyDescent="0.2">
      <c r="B13" s="12"/>
      <c r="C13" s="82" t="s">
        <v>1291</v>
      </c>
      <c r="D13" s="69">
        <v>3989.2280000000001</v>
      </c>
      <c r="E13" s="69">
        <v>122.998</v>
      </c>
      <c r="F13" s="69">
        <v>-8.1519999999999992</v>
      </c>
    </row>
    <row r="14" spans="2:6" ht="19.149999999999999" customHeight="1" x14ac:dyDescent="0.2">
      <c r="B14" s="12"/>
      <c r="C14" s="71" t="s">
        <v>1292</v>
      </c>
      <c r="D14" s="68">
        <v>3637.86</v>
      </c>
      <c r="E14" s="68">
        <v>111.087</v>
      </c>
      <c r="F14" s="68">
        <v>-8.4039999999999999</v>
      </c>
    </row>
    <row r="15" spans="2:6" ht="18.2" customHeight="1" x14ac:dyDescent="0.2">
      <c r="B15" s="12"/>
      <c r="C15" s="70" t="s">
        <v>1293</v>
      </c>
      <c r="D15" s="69">
        <v>0</v>
      </c>
      <c r="E15" s="69">
        <v>0</v>
      </c>
      <c r="F15" s="69">
        <v>0</v>
      </c>
    </row>
    <row r="16" spans="2:6" ht="19.149999999999999" customHeight="1" x14ac:dyDescent="0.2">
      <c r="B16" s="12"/>
      <c r="C16" s="71" t="s">
        <v>1294</v>
      </c>
      <c r="D16" s="68">
        <v>351.36799999999999</v>
      </c>
      <c r="E16" s="68">
        <v>11.911</v>
      </c>
      <c r="F16" s="68">
        <v>0.252</v>
      </c>
    </row>
    <row r="17" spans="2:6" ht="18.2" customHeight="1" x14ac:dyDescent="0.2">
      <c r="B17" s="12"/>
      <c r="C17" s="70" t="s">
        <v>1295</v>
      </c>
      <c r="D17" s="69">
        <v>0</v>
      </c>
      <c r="E17" s="69">
        <v>0</v>
      </c>
      <c r="F17" s="69">
        <v>0</v>
      </c>
    </row>
    <row r="18" spans="2:6" ht="19.149999999999999" customHeight="1" x14ac:dyDescent="0.2">
      <c r="B18" s="12"/>
      <c r="C18" s="71" t="s">
        <v>1290</v>
      </c>
      <c r="D18" s="68">
        <v>0</v>
      </c>
      <c r="E18" s="68">
        <v>0</v>
      </c>
      <c r="F18" s="68">
        <v>0</v>
      </c>
    </row>
    <row r="19" spans="2:6" ht="14.1" customHeight="1" x14ac:dyDescent="0.2"/>
    <row r="20" spans="2:6" ht="14.1" customHeight="1" x14ac:dyDescent="0.2"/>
    <row r="21" spans="2:6" ht="14.1" customHeight="1" x14ac:dyDescent="0.2"/>
    <row r="22" spans="2:6" ht="20.85" customHeight="1" x14ac:dyDescent="0.2"/>
    <row r="23" spans="2:6" ht="20.85" customHeight="1" x14ac:dyDescent="0.2"/>
    <row r="24" spans="2:6" ht="24.2" customHeight="1" x14ac:dyDescent="0.2"/>
    <row r="25" spans="2:6" ht="16.7" customHeight="1" x14ac:dyDescent="0.2"/>
    <row r="26" spans="2:6" ht="24.2" customHeight="1" x14ac:dyDescent="0.2"/>
    <row r="27" spans="2:6" ht="16.7" customHeight="1" x14ac:dyDescent="0.2"/>
    <row r="28" spans="2:6" ht="15.75" customHeight="1" x14ac:dyDescent="0.2"/>
    <row r="29" spans="2:6" ht="19.149999999999999" customHeight="1" x14ac:dyDescent="0.2"/>
    <row r="30" spans="2:6" ht="19.149999999999999" customHeight="1" x14ac:dyDescent="0.2"/>
    <row r="31" spans="2:6" ht="19.149999999999999" customHeight="1" x14ac:dyDescent="0.2"/>
    <row r="32" spans="2:6" ht="18.2" customHeight="1" x14ac:dyDescent="0.2"/>
    <row r="33" ht="14.1" customHeight="1" x14ac:dyDescent="0.2"/>
    <row r="34" ht="19.149999999999999" customHeight="1" x14ac:dyDescent="0.2"/>
    <row r="35" ht="18.2" customHeight="1" x14ac:dyDescent="0.2"/>
    <row r="36" ht="19.149999999999999" customHeight="1" x14ac:dyDescent="0.2"/>
    <row r="37" ht="18.2" customHeight="1" x14ac:dyDescent="0.2"/>
    <row r="38" ht="19.149999999999999" customHeight="1" x14ac:dyDescent="0.2"/>
    <row r="39" ht="14.1" customHeight="1" x14ac:dyDescent="0.2"/>
    <row r="40" ht="14.1" customHeight="1" x14ac:dyDescent="0.2"/>
    <row r="41" ht="14.1" customHeight="1" x14ac:dyDescent="0.2"/>
    <row r="42" ht="30.75" customHeight="1" x14ac:dyDescent="0.2"/>
    <row r="43" ht="20.85" customHeight="1" x14ac:dyDescent="0.2"/>
    <row r="44" ht="35.1" customHeight="1" x14ac:dyDescent="0.2"/>
    <row r="45" ht="16.7" customHeight="1" x14ac:dyDescent="0.2"/>
    <row r="46" ht="25.7" customHeight="1" x14ac:dyDescent="0.2"/>
    <row r="47" ht="16.7" customHeight="1" x14ac:dyDescent="0.2"/>
    <row r="48" ht="15.75" customHeight="1" x14ac:dyDescent="0.2"/>
    <row r="49" ht="19.149999999999999" customHeight="1" x14ac:dyDescent="0.2"/>
    <row r="50" ht="19.149999999999999" customHeight="1" x14ac:dyDescent="0.2"/>
    <row r="51" ht="19.149999999999999" customHeight="1" x14ac:dyDescent="0.2"/>
    <row r="52" ht="18.2" customHeight="1" x14ac:dyDescent="0.2"/>
    <row r="53" ht="14.1" customHeight="1" x14ac:dyDescent="0.2"/>
    <row r="54" ht="19.149999999999999" customHeight="1" x14ac:dyDescent="0.2"/>
    <row r="55" ht="18.2" customHeight="1" x14ac:dyDescent="0.2"/>
    <row r="56" ht="19.149999999999999" customHeight="1" x14ac:dyDescent="0.2"/>
    <row r="57" ht="18.2" customHeight="1" x14ac:dyDescent="0.2"/>
    <row r="58" ht="19.149999999999999" customHeight="1" x14ac:dyDescent="0.2"/>
  </sheetData>
  <mergeCells count="4">
    <mergeCell ref="C2:F2"/>
    <mergeCell ref="D5:E5"/>
    <mergeCell ref="D4:F4"/>
    <mergeCell ref="F5:F6"/>
  </mergeCells>
  <printOptions horizontalCentered="1"/>
  <pageMargins left="0.25" right="0.25" top="0.75" bottom="0.75" header="0.3" footer="0.3"/>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87"/>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4.7109375" collapsed="false"/>
    <col min="3" max="3" customWidth="true" width="60.28515625" collapsed="false"/>
    <col min="4" max="8" customWidth="true" width="11.5703125" collapsed="false"/>
  </cols>
  <sheetData>
    <row r="1" spans="2:8" ht="15.75" customHeight="1" x14ac:dyDescent="0.25">
      <c r="B1" s="142"/>
      <c r="C1" s="143"/>
      <c r="D1" s="143"/>
      <c r="E1" s="143"/>
      <c r="F1" s="143"/>
      <c r="G1" s="143"/>
      <c r="H1" s="143"/>
    </row>
    <row r="2" spans="2:8" ht="15" customHeight="1" x14ac:dyDescent="0.2">
      <c r="B2" s="73"/>
      <c r="C2" s="73"/>
      <c r="D2" s="73"/>
      <c r="E2" s="73"/>
      <c r="F2" s="73"/>
      <c r="G2" s="73"/>
      <c r="H2" s="73"/>
    </row>
    <row r="3" spans="2:8" ht="39.200000000000003" customHeight="1" x14ac:dyDescent="0.2">
      <c r="B3" s="727" t="s">
        <v>254</v>
      </c>
      <c r="C3" s="727"/>
      <c r="D3" s="727"/>
      <c r="E3" s="727"/>
      <c r="F3" s="727"/>
      <c r="G3" s="727"/>
      <c r="H3" s="727"/>
    </row>
    <row r="4" spans="2:8" ht="19.149999999999999" customHeight="1" x14ac:dyDescent="0.2">
      <c r="B4" s="730" t="s">
        <v>106</v>
      </c>
      <c r="C4" s="730"/>
      <c r="D4" s="144"/>
      <c r="E4" s="144"/>
      <c r="F4" s="144"/>
      <c r="G4" s="144"/>
      <c r="H4" s="144"/>
    </row>
    <row r="5" spans="2:8" ht="23.25" customHeight="1" x14ac:dyDescent="0.2">
      <c r="B5" s="133"/>
      <c r="C5" s="134"/>
      <c r="D5" s="30">
        <v>45107</v>
      </c>
      <c r="E5" s="30">
        <v>45016</v>
      </c>
      <c r="F5" s="30">
        <v>44926</v>
      </c>
      <c r="G5" s="30">
        <v>44834</v>
      </c>
      <c r="H5" s="30">
        <v>44742</v>
      </c>
    </row>
    <row r="6" spans="2:8" ht="23.25" customHeight="1" x14ac:dyDescent="0.2">
      <c r="B6" s="135"/>
      <c r="C6" s="136" t="s">
        <v>255</v>
      </c>
      <c r="D6" s="136"/>
      <c r="E6" s="136"/>
      <c r="F6" s="136"/>
      <c r="G6" s="136"/>
      <c r="H6" s="137"/>
    </row>
    <row r="7" spans="2:8" ht="23.25" customHeight="1" x14ac:dyDescent="0.2">
      <c r="B7" s="34">
        <v>1</v>
      </c>
      <c r="C7" s="138" t="s">
        <v>256</v>
      </c>
      <c r="D7" s="108">
        <v>27284.584999999999</v>
      </c>
      <c r="E7" s="108">
        <v>27188.041000000001</v>
      </c>
      <c r="F7" s="108">
        <v>27493.909</v>
      </c>
      <c r="G7" s="108">
        <v>26672.787</v>
      </c>
      <c r="H7" s="108">
        <v>26818.06</v>
      </c>
    </row>
    <row r="8" spans="2:8" ht="23.25" customHeight="1" x14ac:dyDescent="0.2">
      <c r="B8" s="38">
        <v>2</v>
      </c>
      <c r="C8" s="139" t="s">
        <v>257</v>
      </c>
      <c r="D8" s="107">
        <v>27093.952000000001</v>
      </c>
      <c r="E8" s="107">
        <v>26936.116999999998</v>
      </c>
      <c r="F8" s="107">
        <v>26911.656999999999</v>
      </c>
      <c r="G8" s="107">
        <v>26159.698</v>
      </c>
      <c r="H8" s="107">
        <v>26337.974999999999</v>
      </c>
    </row>
    <row r="9" spans="2:8" ht="23.25" customHeight="1" x14ac:dyDescent="0.2">
      <c r="B9" s="34">
        <v>3</v>
      </c>
      <c r="C9" s="138" t="s">
        <v>258</v>
      </c>
      <c r="D9" s="108">
        <v>31770.794000000002</v>
      </c>
      <c r="E9" s="108">
        <v>32173.201000000001</v>
      </c>
      <c r="F9" s="108">
        <v>31731.968000000001</v>
      </c>
      <c r="G9" s="108">
        <v>30909.946</v>
      </c>
      <c r="H9" s="108">
        <v>31054.32</v>
      </c>
    </row>
    <row r="10" spans="2:8" ht="23.25" customHeight="1" x14ac:dyDescent="0.2">
      <c r="B10" s="38">
        <v>4</v>
      </c>
      <c r="C10" s="139" t="s">
        <v>259</v>
      </c>
      <c r="D10" s="107">
        <v>31580.161</v>
      </c>
      <c r="E10" s="107">
        <v>31921.277999999998</v>
      </c>
      <c r="F10" s="107">
        <v>31149.716</v>
      </c>
      <c r="G10" s="107">
        <v>30396.857</v>
      </c>
      <c r="H10" s="107">
        <v>30574.235000000001</v>
      </c>
    </row>
    <row r="11" spans="2:8" ht="23.25" customHeight="1" x14ac:dyDescent="0.2">
      <c r="B11" s="34">
        <v>5</v>
      </c>
      <c r="C11" s="138" t="s">
        <v>110</v>
      </c>
      <c r="D11" s="108">
        <v>38032.928999999996</v>
      </c>
      <c r="E11" s="108">
        <v>38314.887000000002</v>
      </c>
      <c r="F11" s="108">
        <v>37306.843999999997</v>
      </c>
      <c r="G11" s="108">
        <v>35613.981</v>
      </c>
      <c r="H11" s="108">
        <v>35747.851000000002</v>
      </c>
    </row>
    <row r="12" spans="2:8" ht="23.25" customHeight="1" x14ac:dyDescent="0.2">
      <c r="B12" s="38">
        <v>6</v>
      </c>
      <c r="C12" s="139" t="s">
        <v>260</v>
      </c>
      <c r="D12" s="107">
        <v>37842.296000000002</v>
      </c>
      <c r="E12" s="107">
        <v>38062.964</v>
      </c>
      <c r="F12" s="107">
        <v>36724.591999999997</v>
      </c>
      <c r="G12" s="107">
        <v>35100.892</v>
      </c>
      <c r="H12" s="107">
        <v>35267.764999999999</v>
      </c>
    </row>
    <row r="13" spans="2:8" ht="23.25" customHeight="1" x14ac:dyDescent="0.2">
      <c r="B13" s="135"/>
      <c r="C13" s="136" t="s">
        <v>261</v>
      </c>
      <c r="D13" s="137"/>
      <c r="E13" s="137"/>
      <c r="F13" s="137"/>
      <c r="G13" s="137"/>
      <c r="H13" s="137"/>
    </row>
    <row r="14" spans="2:8" ht="23.25" customHeight="1" x14ac:dyDescent="0.2">
      <c r="B14" s="34">
        <v>7</v>
      </c>
      <c r="C14" s="138" t="s">
        <v>262</v>
      </c>
      <c r="D14" s="108">
        <v>217970.48</v>
      </c>
      <c r="E14" s="108">
        <v>215178.69200000001</v>
      </c>
      <c r="F14" s="108">
        <v>215102.94399999999</v>
      </c>
      <c r="G14" s="108">
        <v>215499.30300000001</v>
      </c>
      <c r="H14" s="108">
        <v>215514.66200000001</v>
      </c>
    </row>
    <row r="15" spans="2:8" ht="26.65" customHeight="1" x14ac:dyDescent="0.2">
      <c r="B15" s="38">
        <v>8</v>
      </c>
      <c r="C15" s="139" t="s">
        <v>263</v>
      </c>
      <c r="D15" s="107">
        <v>218174.731</v>
      </c>
      <c r="E15" s="107">
        <v>215448.61</v>
      </c>
      <c r="F15" s="107">
        <v>215644.70699999999</v>
      </c>
      <c r="G15" s="107">
        <v>215966.96299999999</v>
      </c>
      <c r="H15" s="107">
        <v>215946.96100000001</v>
      </c>
    </row>
    <row r="16" spans="2:8" ht="23.25" customHeight="1" x14ac:dyDescent="0.2">
      <c r="B16" s="135"/>
      <c r="C16" s="136" t="s">
        <v>264</v>
      </c>
      <c r="D16" s="137"/>
      <c r="E16" s="137"/>
      <c r="F16" s="137"/>
      <c r="G16" s="137"/>
      <c r="H16" s="137"/>
    </row>
    <row r="17" spans="2:8" ht="35.1" customHeight="1" x14ac:dyDescent="0.2">
      <c r="B17" s="34">
        <v>9</v>
      </c>
      <c r="C17" s="138" t="s">
        <v>265</v>
      </c>
      <c r="D17" s="57">
        <v>0.125</v>
      </c>
      <c r="E17" s="57">
        <v>0.126</v>
      </c>
      <c r="F17" s="57">
        <v>0.128</v>
      </c>
      <c r="G17" s="57">
        <v>0.124</v>
      </c>
      <c r="H17" s="57">
        <v>0.124</v>
      </c>
    </row>
    <row r="18" spans="2:8" ht="35.1" customHeight="1" x14ac:dyDescent="0.2">
      <c r="B18" s="38">
        <v>10</v>
      </c>
      <c r="C18" s="139" t="s">
        <v>266</v>
      </c>
      <c r="D18" s="55">
        <v>0.124</v>
      </c>
      <c r="E18" s="55">
        <v>0.125</v>
      </c>
      <c r="F18" s="55">
        <v>0.125</v>
      </c>
      <c r="G18" s="55">
        <v>0.121</v>
      </c>
      <c r="H18" s="55">
        <v>0.122</v>
      </c>
    </row>
    <row r="19" spans="2:8" ht="23.25" customHeight="1" x14ac:dyDescent="0.2">
      <c r="B19" s="34">
        <v>11</v>
      </c>
      <c r="C19" s="138" t="s">
        <v>267</v>
      </c>
      <c r="D19" s="57">
        <v>0.14599999999999999</v>
      </c>
      <c r="E19" s="57">
        <v>0.15</v>
      </c>
      <c r="F19" s="57">
        <v>0.14799999999999999</v>
      </c>
      <c r="G19" s="57">
        <v>0.14299999999999999</v>
      </c>
      <c r="H19" s="57">
        <v>0.14399999999999999</v>
      </c>
    </row>
    <row r="20" spans="2:8" ht="35.85" customHeight="1" x14ac:dyDescent="0.2">
      <c r="B20" s="38">
        <v>12</v>
      </c>
      <c r="C20" s="139" t="s">
        <v>268</v>
      </c>
      <c r="D20" s="55">
        <v>0.14499999999999999</v>
      </c>
      <c r="E20" s="55">
        <v>0.14799999999999999</v>
      </c>
      <c r="F20" s="55">
        <v>0.14399999999999999</v>
      </c>
      <c r="G20" s="55">
        <v>0.14099999999999999</v>
      </c>
      <c r="H20" s="55">
        <v>0.14199999999999999</v>
      </c>
    </row>
    <row r="21" spans="2:8" ht="23.25" customHeight="1" x14ac:dyDescent="0.2">
      <c r="B21" s="34">
        <v>13</v>
      </c>
      <c r="C21" s="138" t="s">
        <v>269</v>
      </c>
      <c r="D21" s="57">
        <v>0.17399999999999999</v>
      </c>
      <c r="E21" s="57">
        <v>0.17799999999999999</v>
      </c>
      <c r="F21" s="57">
        <v>0.17299999999999999</v>
      </c>
      <c r="G21" s="57">
        <v>0.16500000000000001</v>
      </c>
      <c r="H21" s="57">
        <v>0.16600000000000001</v>
      </c>
    </row>
    <row r="22" spans="2:8" ht="35.1" customHeight="1" x14ac:dyDescent="0.2">
      <c r="B22" s="38">
        <v>14</v>
      </c>
      <c r="C22" s="139" t="s">
        <v>270</v>
      </c>
      <c r="D22" s="55">
        <v>0.17299999999999999</v>
      </c>
      <c r="E22" s="55">
        <v>0.17699999999999999</v>
      </c>
      <c r="F22" s="55">
        <v>0.17</v>
      </c>
      <c r="G22" s="55">
        <v>0.16300000000000001</v>
      </c>
      <c r="H22" s="55">
        <v>0.16300000000000001</v>
      </c>
    </row>
    <row r="23" spans="2:8" ht="23.25" customHeight="1" x14ac:dyDescent="0.2">
      <c r="B23" s="135"/>
      <c r="C23" s="136" t="s">
        <v>140</v>
      </c>
      <c r="D23" s="137"/>
      <c r="E23" s="137"/>
      <c r="F23" s="137"/>
      <c r="G23" s="137"/>
      <c r="H23" s="137"/>
    </row>
    <row r="24" spans="2:8" ht="28.35" customHeight="1" x14ac:dyDescent="0.2">
      <c r="B24" s="34">
        <v>15</v>
      </c>
      <c r="C24" s="138" t="s">
        <v>271</v>
      </c>
      <c r="D24" s="108">
        <v>583273.80700000003</v>
      </c>
      <c r="E24" s="108">
        <v>579578.65</v>
      </c>
      <c r="F24" s="108">
        <v>563692.47100000002</v>
      </c>
      <c r="G24" s="108">
        <v>645469.92500000005</v>
      </c>
      <c r="H24" s="108">
        <v>670347.076</v>
      </c>
    </row>
    <row r="25" spans="2:8" ht="23.25" customHeight="1" x14ac:dyDescent="0.2">
      <c r="B25" s="38">
        <v>16</v>
      </c>
      <c r="C25" s="139" t="s">
        <v>140</v>
      </c>
      <c r="D25" s="140">
        <v>5.3999999999999999E-2</v>
      </c>
      <c r="E25" s="140">
        <v>5.6000000000000001E-2</v>
      </c>
      <c r="F25" s="140">
        <v>5.6000000000000001E-2</v>
      </c>
      <c r="G25" s="140">
        <v>4.8000000000000001E-2</v>
      </c>
      <c r="H25" s="140">
        <v>4.5999999999999999E-2</v>
      </c>
    </row>
    <row r="26" spans="2:8" ht="23.25" customHeight="1" x14ac:dyDescent="0.2">
      <c r="B26" s="34">
        <v>17</v>
      </c>
      <c r="C26" s="138" t="s">
        <v>272</v>
      </c>
      <c r="D26" s="57">
        <v>5.3999999999999999E-2</v>
      </c>
      <c r="E26" s="57">
        <v>5.5E-2</v>
      </c>
      <c r="F26" s="57">
        <v>5.5E-2</v>
      </c>
      <c r="G26" s="57">
        <v>4.7E-2</v>
      </c>
      <c r="H26" s="57">
        <v>4.5999999999999999E-2</v>
      </c>
    </row>
    <row r="27" spans="2:8" ht="16.7" customHeight="1" x14ac:dyDescent="0.2">
      <c r="B27" s="728" t="s">
        <v>273</v>
      </c>
      <c r="C27" s="728"/>
      <c r="D27" s="728"/>
      <c r="E27" s="728"/>
      <c r="F27" s="728"/>
      <c r="G27" s="728"/>
      <c r="H27" s="728"/>
    </row>
    <row r="28" spans="2:8" ht="16.7" customHeight="1" x14ac:dyDescent="0.2">
      <c r="B28" s="728"/>
      <c r="C28" s="728"/>
      <c r="D28" s="728"/>
      <c r="E28" s="728"/>
      <c r="F28" s="728"/>
      <c r="G28" s="728"/>
      <c r="H28" s="728"/>
    </row>
    <row r="29" spans="2:8" ht="15.75" customHeight="1" x14ac:dyDescent="0.2"/>
    <row r="30" spans="2:8" ht="15.75" customHeight="1" x14ac:dyDescent="0.2"/>
    <row r="31" spans="2:8" ht="15.75" customHeight="1" x14ac:dyDescent="0.2"/>
    <row r="32" spans="2:8" ht="15" customHeight="1" x14ac:dyDescent="0.2"/>
    <row r="33" ht="30.75" customHeight="1" x14ac:dyDescent="0.2"/>
    <row r="34" ht="19.149999999999999" customHeight="1" x14ac:dyDescent="0.2"/>
    <row r="35" ht="23.25" customHeight="1" x14ac:dyDescent="0.2"/>
    <row r="36" ht="23.25" customHeight="1" x14ac:dyDescent="0.2"/>
    <row r="37" ht="23.25" customHeight="1" x14ac:dyDescent="0.2"/>
    <row r="38" ht="23.25" customHeight="1" x14ac:dyDescent="0.2"/>
    <row r="39" ht="23.25" customHeight="1" x14ac:dyDescent="0.2"/>
    <row r="40" ht="27.6" customHeight="1" x14ac:dyDescent="0.2"/>
    <row r="41" ht="23.25" customHeight="1" x14ac:dyDescent="0.2"/>
    <row r="42" ht="28.35" customHeight="1" x14ac:dyDescent="0.2"/>
    <row r="43" ht="23.25" customHeight="1" x14ac:dyDescent="0.2"/>
    <row r="44" ht="23.25" customHeight="1" x14ac:dyDescent="0.2"/>
    <row r="45" ht="26.65" customHeight="1" x14ac:dyDescent="0.2"/>
    <row r="46" ht="23.25" customHeight="1" x14ac:dyDescent="0.2"/>
    <row r="47" ht="35.1" customHeight="1" x14ac:dyDescent="0.2"/>
    <row r="48" ht="35.1" customHeight="1" x14ac:dyDescent="0.2"/>
    <row r="49" ht="23.25" customHeight="1" x14ac:dyDescent="0.2"/>
    <row r="50" ht="35.1" customHeight="1" x14ac:dyDescent="0.2"/>
    <row r="51" ht="23.25" customHeight="1" x14ac:dyDescent="0.2"/>
    <row r="52" ht="35.1" customHeight="1" x14ac:dyDescent="0.2"/>
    <row r="53" ht="23.25" customHeight="1" x14ac:dyDescent="0.2"/>
    <row r="54" ht="28.35" customHeight="1" x14ac:dyDescent="0.2"/>
    <row r="55" ht="23.25" customHeight="1" x14ac:dyDescent="0.2"/>
    <row r="56" ht="23.25" customHeight="1" x14ac:dyDescent="0.2"/>
    <row r="57" ht="15.75" customHeight="1" x14ac:dyDescent="0.2"/>
    <row r="58" ht="15" customHeight="1" x14ac:dyDescent="0.2"/>
    <row r="59" ht="15.75" customHeight="1" x14ac:dyDescent="0.2"/>
    <row r="60" ht="15.75" customHeight="1" x14ac:dyDescent="0.2"/>
    <row r="61" ht="15.75" customHeight="1" x14ac:dyDescent="0.2"/>
    <row r="62" ht="15" customHeight="1" x14ac:dyDescent="0.2"/>
    <row r="63" ht="30.75" customHeight="1" x14ac:dyDescent="0.2"/>
    <row r="64" ht="19.149999999999999" customHeight="1" x14ac:dyDescent="0.2"/>
    <row r="65" ht="23.25" customHeight="1" x14ac:dyDescent="0.2"/>
    <row r="66" ht="23.25" customHeight="1" x14ac:dyDescent="0.2"/>
    <row r="67" ht="23.25" customHeight="1" x14ac:dyDescent="0.2"/>
    <row r="68" ht="23.25" customHeight="1" x14ac:dyDescent="0.2"/>
    <row r="69" ht="23.25" customHeight="1" x14ac:dyDescent="0.2"/>
    <row r="70" ht="23.25" customHeight="1" x14ac:dyDescent="0.2"/>
    <row r="71" ht="23.25" customHeight="1" x14ac:dyDescent="0.2"/>
    <row r="72" ht="23.25" customHeight="1" x14ac:dyDescent="0.2"/>
    <row r="73" ht="23.25" customHeight="1" x14ac:dyDescent="0.2"/>
    <row r="74" ht="23.25" customHeight="1" x14ac:dyDescent="0.2"/>
    <row r="75" ht="23.25" customHeight="1" x14ac:dyDescent="0.2"/>
    <row r="76" ht="23.25" customHeight="1" x14ac:dyDescent="0.2"/>
    <row r="77" ht="35.1" customHeight="1" x14ac:dyDescent="0.2"/>
    <row r="78" ht="35.1" customHeight="1" x14ac:dyDescent="0.2"/>
    <row r="79" ht="23.25" customHeight="1" x14ac:dyDescent="0.2"/>
    <row r="80" ht="35.1" customHeight="1" x14ac:dyDescent="0.2"/>
    <row r="81" ht="23.25" customHeight="1" x14ac:dyDescent="0.2"/>
    <row r="82" ht="35.1" customHeight="1" x14ac:dyDescent="0.2"/>
    <row r="83" ht="23.25" customHeight="1" x14ac:dyDescent="0.2"/>
    <row r="84" ht="28.35" customHeight="1" x14ac:dyDescent="0.2"/>
    <row r="85" ht="23.25" customHeight="1" x14ac:dyDescent="0.2"/>
    <row r="86" ht="23.25" customHeight="1" x14ac:dyDescent="0.2"/>
    <row r="87" ht="39.200000000000003" customHeight="1" x14ac:dyDescent="0.2"/>
  </sheetData>
  <mergeCells count="3">
    <mergeCell ref="B3:H3"/>
    <mergeCell ref="B4:C4"/>
    <mergeCell ref="B27:H28"/>
  </mergeCells>
  <printOptions horizontalCentered="1"/>
  <pageMargins left="0.25" right="0.25" top="0.75" bottom="0.75" header="0.3" footer="0.3"/>
  <pageSetup paperSize="9" scale="65"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Hoja60"/>
  <dimension ref="A1:J55"/>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24.85546875" collapsed="false"/>
    <col min="3" max="8" customWidth="true" width="15.0" collapsed="false"/>
    <col min="9" max="10" customWidth="true" width="8.85546875" collapsed="false"/>
  </cols>
  <sheetData>
    <row r="1" spans="2:10" ht="15.75" customHeight="1" x14ac:dyDescent="0.2">
      <c r="B1" s="12"/>
      <c r="C1" s="12"/>
      <c r="D1" s="12"/>
      <c r="E1" s="12"/>
      <c r="F1" s="12"/>
      <c r="G1" s="12"/>
      <c r="H1" s="12"/>
      <c r="I1" s="12"/>
      <c r="J1" s="12"/>
    </row>
    <row r="2" spans="2:10" ht="30" customHeight="1" x14ac:dyDescent="0.2">
      <c r="B2" s="769" t="s">
        <v>1328</v>
      </c>
      <c r="C2" s="769"/>
      <c r="D2" s="769"/>
      <c r="E2" s="769"/>
      <c r="F2" s="769"/>
      <c r="G2" s="769"/>
      <c r="H2" s="769"/>
      <c r="I2" s="12"/>
      <c r="J2" s="12"/>
    </row>
    <row r="3" spans="2:10" ht="22.5" customHeight="1" x14ac:dyDescent="0.2">
      <c r="B3" s="674" t="s">
        <v>106</v>
      </c>
      <c r="C3" s="674"/>
      <c r="D3" s="676"/>
      <c r="E3" s="676"/>
      <c r="F3" s="676"/>
      <c r="G3" s="676"/>
      <c r="H3" s="676"/>
      <c r="I3" s="12"/>
      <c r="J3" s="12"/>
    </row>
    <row r="4" spans="2:10" ht="15" customHeight="1" x14ac:dyDescent="0.2">
      <c r="B4" s="833" t="s">
        <v>1329</v>
      </c>
      <c r="C4" s="837" t="s">
        <v>1330</v>
      </c>
      <c r="D4" s="833"/>
      <c r="E4" s="838"/>
      <c r="F4" s="833" t="s">
        <v>1331</v>
      </c>
      <c r="G4" s="724"/>
      <c r="H4" s="724"/>
      <c r="I4" s="12"/>
      <c r="J4" s="12"/>
    </row>
    <row r="5" spans="2:10" ht="19.5" customHeight="1" x14ac:dyDescent="0.2">
      <c r="B5" s="833"/>
      <c r="C5" s="834" t="s">
        <v>1332</v>
      </c>
      <c r="D5" s="835"/>
      <c r="E5" s="836"/>
      <c r="F5" s="835" t="s">
        <v>1333</v>
      </c>
      <c r="G5" s="839"/>
      <c r="H5" s="839"/>
      <c r="I5" s="12"/>
      <c r="J5" s="12"/>
    </row>
    <row r="6" spans="2:10" ht="16.7" customHeight="1" x14ac:dyDescent="0.2">
      <c r="B6" s="724"/>
      <c r="C6" s="698" t="s">
        <v>1351</v>
      </c>
      <c r="D6" s="699" t="s">
        <v>1346</v>
      </c>
      <c r="E6" s="700" t="s">
        <v>1352</v>
      </c>
      <c r="F6" s="675" t="s">
        <v>1344</v>
      </c>
      <c r="G6" s="675" t="s">
        <v>1346</v>
      </c>
      <c r="H6" s="675" t="s">
        <v>1352</v>
      </c>
      <c r="I6" s="12"/>
      <c r="J6" s="12"/>
    </row>
    <row r="7" spans="2:10" ht="19.5" customHeight="1" x14ac:dyDescent="0.2">
      <c r="B7" s="82" t="s">
        <v>1334</v>
      </c>
      <c r="C7" s="52">
        <v>-9.7999999999999997E-3</v>
      </c>
      <c r="D7" s="52">
        <v>-1.2800000000000001E-2</v>
      </c>
      <c r="E7" s="52">
        <v>4.19E-2</v>
      </c>
      <c r="F7" s="52">
        <v>2.7400000000000001E-2</v>
      </c>
      <c r="G7" s="52">
        <v>8.8999999999999996E-2</v>
      </c>
      <c r="H7" s="52">
        <v>0.27650000000000002</v>
      </c>
      <c r="I7" s="12"/>
      <c r="J7" s="12"/>
    </row>
    <row r="8" spans="2:10" ht="19.5" customHeight="1" x14ac:dyDescent="0.2">
      <c r="B8" s="80" t="s">
        <v>1335</v>
      </c>
      <c r="C8" s="49">
        <v>-4.0500000000000001E-2</v>
      </c>
      <c r="D8" s="49">
        <v>-3.49E-2</v>
      </c>
      <c r="E8" s="49">
        <v>-2.8799999999999999E-2</v>
      </c>
      <c r="F8" s="49">
        <v>-2.2599999999999999E-2</v>
      </c>
      <c r="G8" s="49">
        <v>-8.6199999999999999E-2</v>
      </c>
      <c r="H8" s="49">
        <v>-0.2235</v>
      </c>
      <c r="I8" s="12"/>
      <c r="J8" s="12"/>
    </row>
    <row r="9" spans="2:10" ht="19.5" customHeight="1" x14ac:dyDescent="0.2">
      <c r="B9" s="82" t="s">
        <v>1336</v>
      </c>
      <c r="C9" s="52">
        <v>4.65E-2</v>
      </c>
      <c r="D9" s="52">
        <v>8.7099999999999997E-2</v>
      </c>
      <c r="E9" s="52">
        <v>2.4500000000000001E-2</v>
      </c>
      <c r="F9" s="53"/>
      <c r="G9" s="53"/>
      <c r="H9" s="53"/>
      <c r="I9" s="12"/>
      <c r="J9" s="12"/>
    </row>
    <row r="10" spans="2:10" ht="19.5" customHeight="1" x14ac:dyDescent="0.2">
      <c r="B10" s="80" t="s">
        <v>1337</v>
      </c>
      <c r="C10" s="49">
        <v>-9.3899999999999997E-2</v>
      </c>
      <c r="D10" s="49">
        <v>-8.9800000000000005E-2</v>
      </c>
      <c r="E10" s="49">
        <v>-4.0000000000000001E-3</v>
      </c>
      <c r="F10" s="54"/>
      <c r="G10" s="54"/>
      <c r="H10" s="54"/>
      <c r="I10" s="12"/>
      <c r="J10" s="12"/>
    </row>
    <row r="11" spans="2:10" ht="19.5" customHeight="1" x14ac:dyDescent="0.2">
      <c r="B11" s="82" t="s">
        <v>1338</v>
      </c>
      <c r="C11" s="52">
        <v>-8.8200000000000001E-2</v>
      </c>
      <c r="D11" s="52">
        <v>-8.7999999999999995E-2</v>
      </c>
      <c r="E11" s="52">
        <v>-1.6999999999999999E-3</v>
      </c>
      <c r="F11" s="53"/>
      <c r="G11" s="53"/>
      <c r="H11" s="53"/>
      <c r="I11" s="12"/>
      <c r="J11" s="12"/>
    </row>
    <row r="12" spans="2:10" ht="19.5" customHeight="1" x14ac:dyDescent="0.2">
      <c r="B12" s="80" t="s">
        <v>1339</v>
      </c>
      <c r="C12" s="49">
        <v>4.7699999999999999E-2</v>
      </c>
      <c r="D12" s="49">
        <v>8.7900000000000006E-2</v>
      </c>
      <c r="E12" s="49">
        <v>2.4400000000000002E-2</v>
      </c>
      <c r="F12" s="54"/>
      <c r="G12" s="54"/>
      <c r="H12" s="54"/>
      <c r="I12" s="12"/>
      <c r="J12" s="12"/>
    </row>
    <row r="13" spans="2:10" ht="19.5" customHeight="1" x14ac:dyDescent="0.2">
      <c r="B13" s="82" t="s">
        <v>1340</v>
      </c>
      <c r="C13" s="52">
        <v>-9.3899999999999997E-2</v>
      </c>
      <c r="D13" s="52">
        <v>-8.9800000000000005E-2</v>
      </c>
      <c r="E13" s="52">
        <v>-2.8799999999999999E-2</v>
      </c>
      <c r="F13" s="52">
        <f>F8</f>
        <v>-2.2599999999999999E-2</v>
      </c>
      <c r="G13" s="52">
        <v>-8.6199999999999999E-2</v>
      </c>
      <c r="H13" s="52">
        <v>-0.2235</v>
      </c>
      <c r="I13" s="12"/>
      <c r="J13" s="12"/>
    </row>
    <row r="14" spans="2:10" ht="19.5" customHeight="1" x14ac:dyDescent="0.2">
      <c r="B14" s="189" t="s">
        <v>1329</v>
      </c>
      <c r="C14" s="842" t="s">
        <v>1344</v>
      </c>
      <c r="D14" s="842"/>
      <c r="E14" s="842" t="s">
        <v>1346</v>
      </c>
      <c r="F14" s="842"/>
      <c r="G14" s="842" t="s">
        <v>1352</v>
      </c>
      <c r="H14" s="842"/>
      <c r="I14" s="12"/>
      <c r="J14" s="12"/>
    </row>
    <row r="15" spans="2:10" ht="19.5" customHeight="1" x14ac:dyDescent="0.2">
      <c r="B15" s="418" t="s">
        <v>1341</v>
      </c>
      <c r="C15" s="840">
        <v>31770.794000000002</v>
      </c>
      <c r="D15" s="841"/>
      <c r="E15" s="840">
        <v>31732</v>
      </c>
      <c r="F15" s="841"/>
      <c r="G15" s="840">
        <v>31050.967000000001</v>
      </c>
      <c r="H15" s="841"/>
      <c r="I15" s="12"/>
      <c r="J15" s="12"/>
    </row>
    <row r="16" spans="2:10" ht="19.149999999999999" customHeight="1" x14ac:dyDescent="0.2">
      <c r="B16" s="728" t="s">
        <v>1342</v>
      </c>
      <c r="C16" s="728"/>
      <c r="D16" s="728"/>
      <c r="E16" s="728"/>
      <c r="F16" s="728"/>
      <c r="G16" s="728"/>
      <c r="H16" s="728"/>
      <c r="I16" s="12"/>
      <c r="J16" s="12"/>
    </row>
    <row r="17" spans="2:10" ht="15" customHeight="1" x14ac:dyDescent="0.2">
      <c r="B17" s="728" t="s">
        <v>1343</v>
      </c>
      <c r="C17" s="728"/>
      <c r="D17" s="728"/>
      <c r="E17" s="728"/>
      <c r="F17" s="728"/>
      <c r="G17" s="728"/>
      <c r="H17" s="728"/>
      <c r="I17" s="12"/>
      <c r="J17" s="12"/>
    </row>
    <row r="18" spans="2:10" ht="15.75" customHeight="1" x14ac:dyDescent="0.2">
      <c r="I18" s="12"/>
      <c r="J18" s="12"/>
    </row>
    <row r="19" spans="2:10" ht="20.100000000000001" customHeight="1" x14ac:dyDescent="0.2">
      <c r="I19" s="12"/>
      <c r="J19" s="12"/>
    </row>
    <row r="20" spans="2:10" ht="15.75" customHeight="1" x14ac:dyDescent="0.2">
      <c r="I20" s="12"/>
      <c r="J20" s="12"/>
    </row>
    <row r="21" spans="2:10" ht="30" customHeight="1" x14ac:dyDescent="0.2">
      <c r="I21" s="12"/>
      <c r="J21" s="12"/>
    </row>
    <row r="22" spans="2:10" ht="22.5" customHeight="1" x14ac:dyDescent="0.2">
      <c r="I22" s="12"/>
      <c r="J22" s="12"/>
    </row>
    <row r="23" spans="2:10" ht="15" customHeight="1" x14ac:dyDescent="0.2">
      <c r="I23" s="12"/>
      <c r="J23" s="12"/>
    </row>
    <row r="24" spans="2:10" ht="29.1" customHeight="1" x14ac:dyDescent="0.2">
      <c r="I24" s="12"/>
      <c r="J24" s="12"/>
    </row>
    <row r="25" spans="2:10" ht="16.7" customHeight="1" x14ac:dyDescent="0.2">
      <c r="I25" s="12"/>
      <c r="J25" s="12"/>
    </row>
    <row r="26" spans="2:10" ht="27.6" customHeight="1" x14ac:dyDescent="0.2">
      <c r="I26" s="12"/>
      <c r="J26" s="12"/>
    </row>
    <row r="27" spans="2:10" ht="27.6" customHeight="1" x14ac:dyDescent="0.2">
      <c r="I27" s="12"/>
      <c r="J27" s="12"/>
    </row>
    <row r="28" spans="2:10" ht="27.6" customHeight="1" x14ac:dyDescent="0.2">
      <c r="I28" s="12"/>
      <c r="J28" s="12"/>
    </row>
    <row r="29" spans="2:10" ht="27.6" customHeight="1" x14ac:dyDescent="0.2">
      <c r="I29" s="12"/>
      <c r="J29" s="12"/>
    </row>
    <row r="30" spans="2:10" ht="27.6" customHeight="1" x14ac:dyDescent="0.2">
      <c r="I30" s="12"/>
      <c r="J30" s="12"/>
    </row>
    <row r="31" spans="2:10" ht="27.6" customHeight="1" x14ac:dyDescent="0.2">
      <c r="I31" s="12"/>
      <c r="J31" s="12"/>
    </row>
    <row r="32" spans="2:10" ht="27.6" customHeight="1" x14ac:dyDescent="0.2">
      <c r="I32" s="12"/>
      <c r="J32" s="12"/>
    </row>
    <row r="33" spans="9:10" ht="27.6" customHeight="1" x14ac:dyDescent="0.2">
      <c r="I33" s="12"/>
      <c r="J33" s="12"/>
    </row>
    <row r="34" spans="9:10" ht="27.6" customHeight="1" x14ac:dyDescent="0.2">
      <c r="I34" s="12"/>
      <c r="J34" s="12"/>
    </row>
    <row r="35" spans="9:10" ht="15" customHeight="1" x14ac:dyDescent="0.2">
      <c r="I35" s="12"/>
      <c r="J35" s="12"/>
    </row>
    <row r="36" spans="9:10" ht="20.85" customHeight="1" x14ac:dyDescent="0.2">
      <c r="I36" s="12"/>
      <c r="J36" s="12"/>
    </row>
    <row r="37" spans="9:10" ht="13.35" customHeight="1" x14ac:dyDescent="0.2">
      <c r="I37" s="12"/>
      <c r="J37" s="12"/>
    </row>
    <row r="38" spans="9:10" ht="20.100000000000001" customHeight="1" x14ac:dyDescent="0.2">
      <c r="I38" s="12"/>
      <c r="J38" s="12"/>
    </row>
    <row r="39" spans="9:10" ht="15.75" customHeight="1" x14ac:dyDescent="0.2">
      <c r="I39" s="12"/>
      <c r="J39" s="12"/>
    </row>
    <row r="40" spans="9:10" ht="30" customHeight="1" x14ac:dyDescent="0.2">
      <c r="I40" s="12"/>
      <c r="J40" s="12"/>
    </row>
    <row r="41" spans="9:10" ht="22.5" customHeight="1" x14ac:dyDescent="0.2">
      <c r="I41" s="12"/>
      <c r="J41" s="12"/>
    </row>
    <row r="42" spans="9:10" ht="15" customHeight="1" x14ac:dyDescent="0.2">
      <c r="I42" s="12"/>
      <c r="J42" s="12"/>
    </row>
    <row r="43" spans="9:10" ht="29.1" customHeight="1" x14ac:dyDescent="0.2">
      <c r="I43" s="12"/>
      <c r="J43" s="12"/>
    </row>
    <row r="44" spans="9:10" ht="16.7" customHeight="1" x14ac:dyDescent="0.2">
      <c r="I44" s="12"/>
      <c r="J44" s="12"/>
    </row>
    <row r="45" spans="9:10" ht="27.6" customHeight="1" x14ac:dyDescent="0.2">
      <c r="I45" s="12"/>
      <c r="J45" s="12"/>
    </row>
    <row r="46" spans="9:10" ht="27.6" customHeight="1" x14ac:dyDescent="0.2">
      <c r="I46" s="12"/>
      <c r="J46" s="12"/>
    </row>
    <row r="47" spans="9:10" ht="27.6" customHeight="1" x14ac:dyDescent="0.2">
      <c r="I47" s="12"/>
      <c r="J47" s="12"/>
    </row>
    <row r="48" spans="9:10" ht="27.6" customHeight="1" x14ac:dyDescent="0.2">
      <c r="I48" s="12"/>
      <c r="J48" s="12"/>
    </row>
    <row r="49" spans="9:10" ht="27.6" customHeight="1" x14ac:dyDescent="0.2">
      <c r="I49" s="12"/>
      <c r="J49" s="12"/>
    </row>
    <row r="50" spans="9:10" ht="27.6" customHeight="1" x14ac:dyDescent="0.2">
      <c r="I50" s="12"/>
      <c r="J50" s="12"/>
    </row>
    <row r="51" spans="9:10" ht="27.6" customHeight="1" x14ac:dyDescent="0.2">
      <c r="I51" s="12"/>
      <c r="J51" s="12"/>
    </row>
    <row r="52" spans="9:10" ht="27.6" customHeight="1" x14ac:dyDescent="0.2">
      <c r="I52" s="12"/>
      <c r="J52" s="12"/>
    </row>
    <row r="53" spans="9:10" ht="27.6" customHeight="1" x14ac:dyDescent="0.2">
      <c r="I53" s="12"/>
      <c r="J53" s="12"/>
    </row>
    <row r="54" spans="9:10" ht="19.149999999999999" customHeight="1" x14ac:dyDescent="0.2">
      <c r="I54" s="12"/>
      <c r="J54" s="12"/>
    </row>
    <row r="55" spans="9:10" ht="23.25" customHeight="1" x14ac:dyDescent="0.2">
      <c r="I55" s="12"/>
      <c r="J55" s="12"/>
    </row>
  </sheetData>
  <mergeCells count="14">
    <mergeCell ref="B17:H17"/>
    <mergeCell ref="B16:H16"/>
    <mergeCell ref="G15:H15"/>
    <mergeCell ref="G14:H14"/>
    <mergeCell ref="E14:F14"/>
    <mergeCell ref="E15:F15"/>
    <mergeCell ref="C15:D15"/>
    <mergeCell ref="C14:D14"/>
    <mergeCell ref="B2:H2"/>
    <mergeCell ref="B4:B6"/>
    <mergeCell ref="C5:E5"/>
    <mergeCell ref="C4:E4"/>
    <mergeCell ref="F4:H4"/>
    <mergeCell ref="F5:H5"/>
  </mergeCells>
  <printOptions horizontalCentered="1"/>
  <pageMargins left="0.25" right="0.25" top="0.75" bottom="0.75" header="0.3" footer="0.3"/>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E202"/>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8.42578125" collapsed="false"/>
    <col min="3" max="3" customWidth="true" width="108.42578125" collapsed="false"/>
    <col min="5" max="5" customWidth="true" width="21.5703125" collapsed="false"/>
  </cols>
  <sheetData>
    <row r="1" spans="2:5" ht="16.7" customHeight="1" x14ac:dyDescent="0.2">
      <c r="B1" s="169"/>
      <c r="C1" s="168"/>
      <c r="D1" s="169"/>
      <c r="E1" s="169"/>
    </row>
    <row r="2" spans="2:5" ht="15" x14ac:dyDescent="0.2">
      <c r="B2" s="727" t="s">
        <v>274</v>
      </c>
      <c r="C2" s="727"/>
      <c r="D2" s="727"/>
      <c r="E2" s="727"/>
    </row>
    <row r="3" spans="2:5" ht="14.1" customHeight="1" x14ac:dyDescent="0.2">
      <c r="B3" s="731" t="s">
        <v>106</v>
      </c>
      <c r="C3" s="731"/>
      <c r="D3" s="170"/>
      <c r="E3" s="171"/>
    </row>
    <row r="4" spans="2:5" ht="72" customHeight="1" x14ac:dyDescent="0.2">
      <c r="B4" s="1"/>
      <c r="C4" s="1"/>
      <c r="D4" s="146" t="s">
        <v>275</v>
      </c>
      <c r="E4" s="146" t="s">
        <v>276</v>
      </c>
    </row>
    <row r="5" spans="2:5" x14ac:dyDescent="0.2">
      <c r="B5" s="725" t="s">
        <v>277</v>
      </c>
      <c r="C5" s="725"/>
      <c r="D5" s="147"/>
      <c r="E5" s="147"/>
    </row>
    <row r="6" spans="2:5" x14ac:dyDescent="0.2">
      <c r="B6" s="81">
        <v>1</v>
      </c>
      <c r="C6" s="39" t="s">
        <v>278</v>
      </c>
      <c r="D6" s="148">
        <v>20971.971000000001</v>
      </c>
      <c r="E6" s="53" t="s">
        <v>279</v>
      </c>
    </row>
    <row r="7" spans="2:5" x14ac:dyDescent="0.2">
      <c r="B7" s="79">
        <v>2</v>
      </c>
      <c r="C7" s="35" t="s">
        <v>280</v>
      </c>
      <c r="D7" s="149">
        <v>14355.392</v>
      </c>
      <c r="E7" s="54" t="s">
        <v>281</v>
      </c>
    </row>
    <row r="8" spans="2:5" x14ac:dyDescent="0.2">
      <c r="B8" s="81">
        <v>3</v>
      </c>
      <c r="C8" s="39" t="s">
        <v>282</v>
      </c>
      <c r="D8" s="148">
        <v>-3468.83</v>
      </c>
      <c r="E8" s="53" t="s">
        <v>283</v>
      </c>
    </row>
    <row r="9" spans="2:5" x14ac:dyDescent="0.2">
      <c r="B9" s="54" t="s">
        <v>284</v>
      </c>
      <c r="C9" s="35" t="s">
        <v>285</v>
      </c>
      <c r="D9" s="149">
        <v>854.64700000000005</v>
      </c>
      <c r="E9" s="54" t="s">
        <v>286</v>
      </c>
    </row>
    <row r="10" spans="2:5" x14ac:dyDescent="0.2">
      <c r="B10" s="150">
        <v>6</v>
      </c>
      <c r="C10" s="151" t="s">
        <v>287</v>
      </c>
      <c r="D10" s="152">
        <f>+D9+D8+D7+D6</f>
        <v>32713.18</v>
      </c>
      <c r="E10" s="153"/>
    </row>
    <row r="11" spans="2:5" x14ac:dyDescent="0.2">
      <c r="B11" s="732" t="s">
        <v>288</v>
      </c>
      <c r="C11" s="732"/>
      <c r="D11" s="154"/>
      <c r="E11" s="154"/>
    </row>
    <row r="12" spans="2:5" x14ac:dyDescent="0.2">
      <c r="B12" s="79">
        <v>7</v>
      </c>
      <c r="C12" s="35" t="s">
        <v>289</v>
      </c>
      <c r="D12" s="149">
        <v>-35.594999999999999</v>
      </c>
      <c r="E12" s="54" t="s">
        <v>290</v>
      </c>
    </row>
    <row r="13" spans="2:5" x14ac:dyDescent="0.2">
      <c r="B13" s="81">
        <v>8</v>
      </c>
      <c r="C13" s="39" t="s">
        <v>291</v>
      </c>
      <c r="D13" s="148">
        <v>-3470.8980000000001</v>
      </c>
      <c r="E13" s="53" t="s">
        <v>292</v>
      </c>
    </row>
    <row r="14" spans="2:5" ht="22.5" x14ac:dyDescent="0.2">
      <c r="B14" s="79">
        <v>10</v>
      </c>
      <c r="C14" s="35" t="s">
        <v>293</v>
      </c>
      <c r="D14" s="149">
        <v>-2088.3780000000002</v>
      </c>
      <c r="E14" s="54" t="s">
        <v>294</v>
      </c>
    </row>
    <row r="15" spans="2:5" x14ac:dyDescent="0.2">
      <c r="B15" s="81">
        <v>11</v>
      </c>
      <c r="C15" s="39" t="s">
        <v>295</v>
      </c>
      <c r="D15" s="148">
        <v>532.89200000000005</v>
      </c>
      <c r="E15" s="53" t="s">
        <v>296</v>
      </c>
    </row>
    <row r="16" spans="2:5" x14ac:dyDescent="0.2">
      <c r="B16" s="79">
        <v>14</v>
      </c>
      <c r="C16" s="35" t="s">
        <v>297</v>
      </c>
      <c r="D16" s="149">
        <v>0</v>
      </c>
      <c r="E16" s="54" t="s">
        <v>298</v>
      </c>
    </row>
    <row r="17" spans="2:5" x14ac:dyDescent="0.2">
      <c r="B17" s="79">
        <v>15</v>
      </c>
      <c r="C17" s="35" t="s">
        <v>299</v>
      </c>
      <c r="D17" s="149">
        <v>-160.91</v>
      </c>
      <c r="E17" s="54" t="s">
        <v>300</v>
      </c>
    </row>
    <row r="18" spans="2:5" x14ac:dyDescent="0.2">
      <c r="B18" s="81">
        <v>16</v>
      </c>
      <c r="C18" s="39" t="s">
        <v>301</v>
      </c>
      <c r="D18" s="148">
        <v>-52.738999999999997</v>
      </c>
      <c r="E18" s="53" t="s">
        <v>302</v>
      </c>
    </row>
    <row r="19" spans="2:5" ht="22.5" x14ac:dyDescent="0.2">
      <c r="B19" s="54" t="s">
        <v>303</v>
      </c>
      <c r="C19" s="35" t="s">
        <v>304</v>
      </c>
      <c r="D19" s="37">
        <v>-0.13</v>
      </c>
      <c r="E19" s="54"/>
    </row>
    <row r="20" spans="2:5" x14ac:dyDescent="0.2">
      <c r="B20" s="53" t="s">
        <v>305</v>
      </c>
      <c r="C20" s="39" t="s">
        <v>306</v>
      </c>
      <c r="D20" s="41">
        <v>-0.13</v>
      </c>
      <c r="E20" s="53" t="s">
        <v>307</v>
      </c>
    </row>
    <row r="21" spans="2:5" x14ac:dyDescent="0.2">
      <c r="B21" s="54" t="s">
        <v>308</v>
      </c>
      <c r="C21" s="35" t="s">
        <v>309</v>
      </c>
      <c r="D21" s="149">
        <v>-152.83699999999999</v>
      </c>
      <c r="E21" s="54"/>
    </row>
    <row r="22" spans="2:5" x14ac:dyDescent="0.2">
      <c r="B22" s="150">
        <v>28</v>
      </c>
      <c r="C22" s="151" t="s">
        <v>310</v>
      </c>
      <c r="D22" s="152">
        <f>+D21+D19+D18+D17+D16+D15+D14+D13+D12</f>
        <v>-5428.5950000000003</v>
      </c>
      <c r="E22" s="153"/>
    </row>
    <row r="23" spans="2:5" x14ac:dyDescent="0.2">
      <c r="B23" s="155">
        <v>29</v>
      </c>
      <c r="C23" s="156" t="s">
        <v>108</v>
      </c>
      <c r="D23" s="157">
        <f>+D22+D10</f>
        <v>27284.584999999999</v>
      </c>
      <c r="E23" s="158"/>
    </row>
    <row r="24" spans="2:5" x14ac:dyDescent="0.2">
      <c r="B24" s="732" t="s">
        <v>311</v>
      </c>
      <c r="C24" s="732"/>
      <c r="D24" s="154"/>
      <c r="E24" s="154"/>
    </row>
    <row r="25" spans="2:5" x14ac:dyDescent="0.2">
      <c r="B25" s="81">
        <v>30</v>
      </c>
      <c r="C25" s="39" t="s">
        <v>312</v>
      </c>
      <c r="D25" s="40">
        <v>5261.2089999999998</v>
      </c>
      <c r="E25" s="53" t="s">
        <v>313</v>
      </c>
    </row>
    <row r="26" spans="2:5" x14ac:dyDescent="0.2">
      <c r="B26" s="79">
        <v>32</v>
      </c>
      <c r="C26" s="35" t="s">
        <v>314</v>
      </c>
      <c r="D26" s="36">
        <v>4486.2089999999998</v>
      </c>
      <c r="E26" s="54"/>
    </row>
    <row r="27" spans="2:5" x14ac:dyDescent="0.2">
      <c r="B27" s="150">
        <v>36</v>
      </c>
      <c r="C27" s="151" t="s">
        <v>315</v>
      </c>
      <c r="D27" s="152">
        <f>+D25</f>
        <v>5261.2089999999998</v>
      </c>
      <c r="E27" s="153"/>
    </row>
    <row r="28" spans="2:5" x14ac:dyDescent="0.2">
      <c r="B28" s="732" t="s">
        <v>316</v>
      </c>
      <c r="C28" s="732"/>
      <c r="D28" s="154"/>
      <c r="E28" s="154"/>
    </row>
    <row r="29" spans="2:5" x14ac:dyDescent="0.2">
      <c r="B29" s="79">
        <v>37</v>
      </c>
      <c r="C29" s="35" t="s">
        <v>317</v>
      </c>
      <c r="D29" s="149">
        <v>-775</v>
      </c>
      <c r="E29" s="54" t="s">
        <v>318</v>
      </c>
    </row>
    <row r="30" spans="2:5" x14ac:dyDescent="0.2">
      <c r="B30" s="150">
        <v>43</v>
      </c>
      <c r="C30" s="151" t="s">
        <v>319</v>
      </c>
      <c r="D30" s="152">
        <f>+D29</f>
        <v>-775</v>
      </c>
      <c r="E30" s="153"/>
    </row>
    <row r="31" spans="2:5" x14ac:dyDescent="0.2">
      <c r="B31" s="155">
        <v>44</v>
      </c>
      <c r="C31" s="156" t="s">
        <v>320</v>
      </c>
      <c r="D31" s="157">
        <f>+D30+D27</f>
        <v>4486.2089999999998</v>
      </c>
      <c r="E31" s="158"/>
    </row>
    <row r="32" spans="2:5" x14ac:dyDescent="0.2">
      <c r="B32" s="155">
        <v>45</v>
      </c>
      <c r="C32" s="156" t="s">
        <v>321</v>
      </c>
      <c r="D32" s="157">
        <f>+D31+D23</f>
        <v>31770.793999999998</v>
      </c>
      <c r="E32" s="158"/>
    </row>
    <row r="33" spans="2:5" x14ac:dyDescent="0.2">
      <c r="B33" s="732" t="s">
        <v>322</v>
      </c>
      <c r="C33" s="732"/>
      <c r="D33" s="154"/>
      <c r="E33" s="154"/>
    </row>
    <row r="34" spans="2:5" x14ac:dyDescent="0.2">
      <c r="B34" s="81">
        <v>46</v>
      </c>
      <c r="C34" s="39" t="s">
        <v>312</v>
      </c>
      <c r="D34" s="148">
        <v>5484.3069999999998</v>
      </c>
      <c r="E34" s="53" t="s">
        <v>323</v>
      </c>
    </row>
    <row r="35" spans="2:5" x14ac:dyDescent="0.2">
      <c r="B35" s="79">
        <v>50</v>
      </c>
      <c r="C35" s="35" t="s">
        <v>324</v>
      </c>
      <c r="D35" s="149">
        <v>777.82799999999997</v>
      </c>
      <c r="E35" s="54" t="s">
        <v>325</v>
      </c>
    </row>
    <row r="36" spans="2:5" x14ac:dyDescent="0.2">
      <c r="B36" s="150">
        <v>51</v>
      </c>
      <c r="C36" s="151" t="s">
        <v>326</v>
      </c>
      <c r="D36" s="152">
        <f>+D35+D34</f>
        <v>6262.1350000000002</v>
      </c>
      <c r="E36" s="153"/>
    </row>
    <row r="37" spans="2:5" x14ac:dyDescent="0.2">
      <c r="B37" s="732" t="s">
        <v>327</v>
      </c>
      <c r="C37" s="732"/>
      <c r="D37" s="154"/>
      <c r="E37" s="154"/>
    </row>
    <row r="38" spans="2:5" x14ac:dyDescent="0.2">
      <c r="B38" s="81">
        <v>52</v>
      </c>
      <c r="C38" s="39" t="s">
        <v>328</v>
      </c>
      <c r="D38" s="148">
        <v>0</v>
      </c>
      <c r="E38" s="53"/>
    </row>
    <row r="39" spans="2:5" x14ac:dyDescent="0.2">
      <c r="B39" s="150">
        <v>57</v>
      </c>
      <c r="C39" s="151" t="s">
        <v>329</v>
      </c>
      <c r="D39" s="159">
        <f>+D38</f>
        <v>0</v>
      </c>
      <c r="E39" s="153"/>
    </row>
    <row r="40" spans="2:5" x14ac:dyDescent="0.2">
      <c r="B40" s="155">
        <v>58</v>
      </c>
      <c r="C40" s="156" t="s">
        <v>330</v>
      </c>
      <c r="D40" s="157">
        <f>+D36+D39</f>
        <v>6262.1350000000002</v>
      </c>
      <c r="E40" s="158"/>
    </row>
    <row r="41" spans="2:5" x14ac:dyDescent="0.2">
      <c r="B41" s="155">
        <v>59</v>
      </c>
      <c r="C41" s="156" t="s">
        <v>331</v>
      </c>
      <c r="D41" s="157">
        <f>+D40+D32</f>
        <v>38032.928999999996</v>
      </c>
      <c r="E41" s="158"/>
    </row>
    <row r="42" spans="2:5" x14ac:dyDescent="0.2">
      <c r="B42" s="155">
        <v>60</v>
      </c>
      <c r="C42" s="156" t="s">
        <v>332</v>
      </c>
      <c r="D42" s="160">
        <v>217970.48</v>
      </c>
      <c r="E42" s="158"/>
    </row>
    <row r="43" spans="2:5" x14ac:dyDescent="0.2">
      <c r="B43" s="732" t="s">
        <v>333</v>
      </c>
      <c r="C43" s="732"/>
      <c r="D43" s="154"/>
      <c r="E43" s="154"/>
    </row>
    <row r="44" spans="2:5" x14ac:dyDescent="0.2">
      <c r="B44" s="150">
        <v>61</v>
      </c>
      <c r="C44" s="151" t="s">
        <v>334</v>
      </c>
      <c r="D44" s="161">
        <v>0.125</v>
      </c>
      <c r="E44" s="153" t="s">
        <v>335</v>
      </c>
    </row>
    <row r="45" spans="2:5" x14ac:dyDescent="0.2">
      <c r="B45" s="155">
        <v>62</v>
      </c>
      <c r="C45" s="156" t="s">
        <v>336</v>
      </c>
      <c r="D45" s="162">
        <v>0.14599999999999999</v>
      </c>
      <c r="E45" s="158" t="s">
        <v>337</v>
      </c>
    </row>
    <row r="46" spans="2:5" x14ac:dyDescent="0.2">
      <c r="B46" s="155">
        <v>63</v>
      </c>
      <c r="C46" s="156" t="s">
        <v>269</v>
      </c>
      <c r="D46" s="162">
        <v>0.17399999999999999</v>
      </c>
      <c r="E46" s="158" t="s">
        <v>338</v>
      </c>
    </row>
    <row r="47" spans="2:5" ht="22.5" x14ac:dyDescent="0.2">
      <c r="B47" s="155">
        <v>64</v>
      </c>
      <c r="C47" s="156" t="s">
        <v>339</v>
      </c>
      <c r="D47" s="163">
        <v>8.5000000000000006E-2</v>
      </c>
      <c r="E47" s="158" t="s">
        <v>340</v>
      </c>
    </row>
    <row r="48" spans="2:5" x14ac:dyDescent="0.2">
      <c r="B48" s="155">
        <v>65</v>
      </c>
      <c r="C48" s="156" t="s">
        <v>341</v>
      </c>
      <c r="D48" s="163">
        <v>2.5000000000000001E-2</v>
      </c>
      <c r="E48" s="158"/>
    </row>
    <row r="49" spans="2:5" x14ac:dyDescent="0.2">
      <c r="B49" s="155">
        <v>66</v>
      </c>
      <c r="C49" s="156" t="s">
        <v>342</v>
      </c>
      <c r="D49" s="163">
        <v>6.9999999999999999E-4</v>
      </c>
      <c r="E49" s="158"/>
    </row>
    <row r="50" spans="2:5" x14ac:dyDescent="0.2">
      <c r="B50" s="158" t="s">
        <v>343</v>
      </c>
      <c r="C50" s="156" t="s">
        <v>344</v>
      </c>
      <c r="D50" s="163">
        <v>5.0000000000000001E-3</v>
      </c>
      <c r="E50" s="158"/>
    </row>
    <row r="51" spans="2:5" x14ac:dyDescent="0.2">
      <c r="B51" s="155">
        <v>68</v>
      </c>
      <c r="C51" s="156" t="s">
        <v>345</v>
      </c>
      <c r="D51" s="163">
        <v>7.0900000000000005E-2</v>
      </c>
      <c r="E51" s="158"/>
    </row>
    <row r="52" spans="2:5" x14ac:dyDescent="0.2">
      <c r="B52" s="732" t="s">
        <v>346</v>
      </c>
      <c r="C52" s="732"/>
      <c r="D52" s="732"/>
      <c r="E52" s="732"/>
    </row>
    <row r="53" spans="2:5" ht="25.5" customHeight="1" x14ac:dyDescent="0.2">
      <c r="B53" s="81">
        <v>72</v>
      </c>
      <c r="C53" s="39" t="s">
        <v>347</v>
      </c>
      <c r="D53" s="148">
        <v>164.16499999999999</v>
      </c>
      <c r="E53" s="53" t="s">
        <v>348</v>
      </c>
    </row>
    <row r="54" spans="2:5" ht="22.5" x14ac:dyDescent="0.2">
      <c r="B54" s="79">
        <v>73</v>
      </c>
      <c r="C54" s="35" t="s">
        <v>349</v>
      </c>
      <c r="D54" s="149">
        <v>839.32299999999998</v>
      </c>
      <c r="E54" s="54" t="s">
        <v>350</v>
      </c>
    </row>
    <row r="55" spans="2:5" ht="22.5" x14ac:dyDescent="0.2">
      <c r="B55" s="164">
        <v>75</v>
      </c>
      <c r="C55" s="165" t="s">
        <v>351</v>
      </c>
      <c r="D55" s="166">
        <v>2103.5189999999998</v>
      </c>
      <c r="E55" s="167" t="s">
        <v>352</v>
      </c>
    </row>
    <row r="56" spans="2:5" x14ac:dyDescent="0.2">
      <c r="B56" s="732" t="s">
        <v>353</v>
      </c>
      <c r="C56" s="732"/>
      <c r="D56" s="732"/>
      <c r="E56" s="732"/>
    </row>
    <row r="57" spans="2:5" ht="22.5" x14ac:dyDescent="0.2">
      <c r="B57" s="79">
        <v>78</v>
      </c>
      <c r="C57" s="35" t="s">
        <v>354</v>
      </c>
      <c r="D57" s="149">
        <v>1463.83</v>
      </c>
      <c r="E57" s="54" t="s">
        <v>355</v>
      </c>
    </row>
    <row r="58" spans="2:5" x14ac:dyDescent="0.2">
      <c r="B58" s="81">
        <v>79</v>
      </c>
      <c r="C58" s="39" t="s">
        <v>356</v>
      </c>
      <c r="D58" s="148">
        <v>777.827</v>
      </c>
      <c r="E58" s="167" t="s">
        <v>355</v>
      </c>
    </row>
    <row r="59" spans="2:5" s="679" customFormat="1" ht="11.25" customHeight="1" x14ac:dyDescent="0.2">
      <c r="B59" s="733" t="s">
        <v>357</v>
      </c>
      <c r="C59" s="733"/>
      <c r="D59" s="733"/>
      <c r="E59" s="734"/>
    </row>
    <row r="60" spans="2:5" s="679" customFormat="1" ht="11.25" customHeight="1" x14ac:dyDescent="0.2">
      <c r="B60" s="733" t="s">
        <v>358</v>
      </c>
      <c r="C60" s="733"/>
      <c r="D60" s="733"/>
      <c r="E60" s="733"/>
    </row>
    <row r="61" spans="2:5" s="679" customFormat="1" ht="11.25" customHeight="1" x14ac:dyDescent="0.2">
      <c r="B61" s="733" t="s">
        <v>359</v>
      </c>
      <c r="C61" s="733"/>
      <c r="D61" s="733"/>
      <c r="E61" s="733"/>
    </row>
    <row r="62" spans="2:5" s="679" customFormat="1" ht="11.25" customHeight="1" x14ac:dyDescent="0.2">
      <c r="B62" s="733" t="s">
        <v>360</v>
      </c>
      <c r="C62" s="733"/>
      <c r="D62" s="733"/>
      <c r="E62" s="733"/>
    </row>
    <row r="63" spans="2:5" s="679" customFormat="1" ht="11.25" customHeight="1" x14ac:dyDescent="0.2">
      <c r="B63" s="733" t="s">
        <v>361</v>
      </c>
      <c r="C63" s="733"/>
      <c r="D63" s="733"/>
      <c r="E63" s="733"/>
    </row>
    <row r="64" spans="2:5" s="679" customFormat="1" ht="11.25" customHeight="1" x14ac:dyDescent="0.2">
      <c r="B64" s="733" t="s">
        <v>362</v>
      </c>
      <c r="C64" s="733"/>
      <c r="D64" s="733"/>
      <c r="E64" s="733"/>
    </row>
    <row r="65" spans="2:5" s="679" customFormat="1" ht="11.25" customHeight="1" x14ac:dyDescent="0.2">
      <c r="B65" s="733" t="s">
        <v>363</v>
      </c>
      <c r="C65" s="733"/>
      <c r="D65" s="733"/>
      <c r="E65" s="733"/>
    </row>
    <row r="66" spans="2:5" s="679" customFormat="1" x14ac:dyDescent="0.2">
      <c r="B66" s="80"/>
      <c r="C66" s="141"/>
      <c r="D66" s="141"/>
      <c r="E66" s="141"/>
    </row>
    <row r="67" spans="2:5" ht="20.100000000000001" customHeight="1" x14ac:dyDescent="0.2"/>
    <row r="68" spans="2:5" ht="16.7" customHeight="1" x14ac:dyDescent="0.2"/>
    <row r="69" spans="2:5" ht="16.7" customHeight="1" x14ac:dyDescent="0.2"/>
    <row r="70" spans="2:5" ht="39.950000000000003" customHeight="1" x14ac:dyDescent="0.2"/>
    <row r="71" spans="2:5" ht="14.1" customHeight="1" x14ac:dyDescent="0.2"/>
    <row r="72" spans="2:5" ht="85.7" customHeight="1" x14ac:dyDescent="0.2"/>
    <row r="73" spans="2:5" ht="28.35" customHeight="1" x14ac:dyDescent="0.2"/>
    <row r="74" spans="2:5" ht="28.35" customHeight="1" x14ac:dyDescent="0.2"/>
    <row r="75" spans="2:5" ht="28.35" customHeight="1" x14ac:dyDescent="0.2"/>
    <row r="76" spans="2:5" ht="28.35" customHeight="1" x14ac:dyDescent="0.2"/>
    <row r="77" spans="2:5" ht="28.35" customHeight="1" x14ac:dyDescent="0.2"/>
    <row r="78" spans="2:5" ht="28.35" customHeight="1" x14ac:dyDescent="0.2"/>
    <row r="79" spans="2:5" ht="28.35" customHeight="1" x14ac:dyDescent="0.2"/>
    <row r="80" spans="2:5" ht="28.35" customHeight="1" x14ac:dyDescent="0.2"/>
    <row r="81" ht="28.35" customHeight="1" x14ac:dyDescent="0.2"/>
    <row r="82" ht="39.950000000000003" customHeight="1" x14ac:dyDescent="0.2"/>
    <row r="83" ht="28.35" customHeight="1" x14ac:dyDescent="0.2"/>
    <row r="84" ht="28.35" customHeight="1" x14ac:dyDescent="0.2"/>
    <row r="85" ht="28.35" customHeight="1" x14ac:dyDescent="0.2"/>
    <row r="86" ht="28.35" customHeight="1" x14ac:dyDescent="0.2"/>
    <row r="87" ht="28.35" customHeight="1" x14ac:dyDescent="0.2"/>
    <row r="88" ht="28.35" customHeight="1" x14ac:dyDescent="0.2"/>
    <row r="89" ht="28.35" customHeight="1" x14ac:dyDescent="0.2"/>
    <row r="90" ht="28.35" customHeight="1" x14ac:dyDescent="0.2"/>
    <row r="91" ht="28.35" customHeight="1" x14ac:dyDescent="0.2"/>
    <row r="92" ht="28.35" customHeight="1" x14ac:dyDescent="0.2"/>
    <row r="93" ht="28.35" customHeight="1" x14ac:dyDescent="0.2"/>
    <row r="94" ht="28.35" customHeight="1" x14ac:dyDescent="0.2"/>
    <row r="95" ht="28.35" customHeight="1" x14ac:dyDescent="0.2"/>
    <row r="96" ht="28.35" customHeight="1" x14ac:dyDescent="0.2"/>
    <row r="97" ht="28.35" customHeight="1" x14ac:dyDescent="0.2"/>
    <row r="98" ht="28.35" customHeight="1" x14ac:dyDescent="0.2"/>
    <row r="99" ht="28.35" customHeight="1" x14ac:dyDescent="0.2"/>
    <row r="100" ht="28.35" customHeight="1" x14ac:dyDescent="0.2"/>
    <row r="101" ht="28.35" customHeight="1" x14ac:dyDescent="0.2"/>
    <row r="102" ht="28.35" customHeight="1" x14ac:dyDescent="0.2"/>
    <row r="103" ht="28.35" customHeight="1" x14ac:dyDescent="0.2"/>
    <row r="104" ht="28.35" customHeight="1" x14ac:dyDescent="0.2"/>
    <row r="105" ht="22.5" customHeight="1" x14ac:dyDescent="0.2"/>
    <row r="106" ht="22.5" customHeight="1" x14ac:dyDescent="0.2"/>
    <row r="107" ht="22.5" customHeight="1" x14ac:dyDescent="0.2"/>
    <row r="108" ht="28.35" customHeight="1" x14ac:dyDescent="0.2"/>
    <row r="109" ht="28.35" customHeight="1" x14ac:dyDescent="0.2"/>
    <row r="110" ht="28.35" customHeight="1" x14ac:dyDescent="0.2"/>
    <row r="111" ht="28.35" customHeight="1" x14ac:dyDescent="0.2"/>
    <row r="112" ht="28.35" customHeight="1" x14ac:dyDescent="0.2"/>
    <row r="113" ht="28.35" customHeight="1" x14ac:dyDescent="0.2"/>
    <row r="114" ht="28.35" customHeight="1" x14ac:dyDescent="0.2"/>
    <row r="115" ht="51.6" customHeight="1" x14ac:dyDescent="0.2"/>
    <row r="116" ht="28.35" customHeight="1" x14ac:dyDescent="0.2"/>
    <row r="117" ht="28.35" customHeight="1" x14ac:dyDescent="0.2"/>
    <row r="118" ht="28.35" customHeight="1" x14ac:dyDescent="0.2"/>
    <row r="119" ht="28.35" customHeight="1" x14ac:dyDescent="0.2"/>
    <row r="120" ht="28.35" customHeight="1" x14ac:dyDescent="0.2"/>
    <row r="121" ht="40.700000000000003" customHeight="1" x14ac:dyDescent="0.2"/>
    <row r="122" ht="40.700000000000003" customHeight="1" x14ac:dyDescent="0.2"/>
    <row r="123" ht="39.950000000000003" customHeight="1" x14ac:dyDescent="0.2"/>
    <row r="124" ht="28.35" customHeight="1" x14ac:dyDescent="0.2"/>
    <row r="125" ht="23.25" customHeight="1" x14ac:dyDescent="0.2"/>
    <row r="126" ht="28.35" customHeight="1" x14ac:dyDescent="0.2"/>
    <row r="127" ht="20.85" customHeight="1" x14ac:dyDescent="0.2"/>
    <row r="128" ht="20.85" customHeight="1" x14ac:dyDescent="0.2"/>
    <row r="129" ht="20.85" customHeight="1" x14ac:dyDescent="0.2"/>
    <row r="130" ht="20.85" customHeight="1" x14ac:dyDescent="0.2"/>
    <row r="131" ht="20.85" customHeight="1" x14ac:dyDescent="0.2"/>
    <row r="132" ht="20.85" customHeight="1" x14ac:dyDescent="0.2"/>
    <row r="133" ht="20.85" customHeight="1" x14ac:dyDescent="0.2"/>
    <row r="134" ht="28.35" customHeight="1" x14ac:dyDescent="0.2"/>
    <row r="135" ht="28.35" customHeight="1" x14ac:dyDescent="0.2"/>
    <row r="136" ht="28.35" customHeight="1" x14ac:dyDescent="0.2"/>
    <row r="137" ht="28.35" customHeight="1" x14ac:dyDescent="0.2"/>
    <row r="138" ht="50.1" customHeight="1" x14ac:dyDescent="0.2"/>
    <row r="139" ht="25.7" customHeight="1" x14ac:dyDescent="0.2"/>
    <row r="140" ht="65.849999999999994" customHeight="1" x14ac:dyDescent="0.2"/>
    <row r="141" ht="28.35" customHeight="1" x14ac:dyDescent="0.2"/>
    <row r="142" ht="28.35" customHeight="1" x14ac:dyDescent="0.2"/>
    <row r="143" ht="28.35" customHeight="1" x14ac:dyDescent="0.2"/>
    <row r="144" ht="28.35" customHeight="1" x14ac:dyDescent="0.2"/>
    <row r="145" ht="28.35" customHeight="1" x14ac:dyDescent="0.2"/>
    <row r="146" ht="28.35" customHeight="1" x14ac:dyDescent="0.2"/>
    <row r="147" ht="28.35" customHeight="1" x14ac:dyDescent="0.2"/>
    <row r="148" ht="28.35" customHeight="1" x14ac:dyDescent="0.2"/>
    <row r="149" ht="28.35" customHeight="1" x14ac:dyDescent="0.2"/>
    <row r="150" ht="39.950000000000003" customHeight="1" x14ac:dyDescent="0.2"/>
    <row r="151" ht="28.35" customHeight="1" x14ac:dyDescent="0.2"/>
    <row r="152" ht="28.35" customHeight="1" x14ac:dyDescent="0.2"/>
    <row r="153" ht="28.35" customHeight="1" x14ac:dyDescent="0.2"/>
    <row r="154" ht="28.35" customHeight="1" x14ac:dyDescent="0.2"/>
    <row r="155" ht="28.35" customHeight="1" x14ac:dyDescent="0.2"/>
    <row r="156" ht="28.35" customHeight="1" x14ac:dyDescent="0.2"/>
    <row r="157" ht="28.35" customHeight="1" x14ac:dyDescent="0.2"/>
    <row r="158" ht="28.35" customHeight="1" x14ac:dyDescent="0.2"/>
    <row r="159" ht="28.35" customHeight="1" x14ac:dyDescent="0.2"/>
    <row r="160" ht="28.35" customHeight="1" x14ac:dyDescent="0.2"/>
    <row r="161" ht="28.35" customHeight="1" x14ac:dyDescent="0.2"/>
    <row r="162" ht="28.35" customHeight="1" x14ac:dyDescent="0.2"/>
    <row r="163" ht="28.35" customHeight="1" x14ac:dyDescent="0.2"/>
    <row r="164" ht="28.35" customHeight="1" x14ac:dyDescent="0.2"/>
    <row r="165" ht="28.35" customHeight="1" x14ac:dyDescent="0.2"/>
    <row r="166" ht="28.35" customHeight="1" x14ac:dyDescent="0.2"/>
    <row r="167" ht="28.35" customHeight="1" x14ac:dyDescent="0.2"/>
    <row r="168" ht="28.35" customHeight="1" x14ac:dyDescent="0.2"/>
    <row r="169" ht="28.35" customHeight="1" x14ac:dyDescent="0.2"/>
    <row r="170" ht="28.35" customHeight="1" x14ac:dyDescent="0.2"/>
    <row r="171" ht="28.35" customHeight="1" x14ac:dyDescent="0.2"/>
    <row r="172" ht="28.35" customHeight="1" x14ac:dyDescent="0.2"/>
    <row r="173" ht="22.5" customHeight="1" x14ac:dyDescent="0.2"/>
    <row r="174" ht="22.5" customHeight="1" x14ac:dyDescent="0.2"/>
    <row r="175" ht="22.5" customHeight="1" x14ac:dyDescent="0.2"/>
    <row r="176" ht="28.35" customHeight="1" x14ac:dyDescent="0.2"/>
    <row r="177" ht="28.35" customHeight="1" x14ac:dyDescent="0.2"/>
    <row r="178" ht="28.35" customHeight="1" x14ac:dyDescent="0.2"/>
    <row r="179" ht="28.35" customHeight="1" x14ac:dyDescent="0.2"/>
    <row r="180" ht="28.35" customHeight="1" x14ac:dyDescent="0.2"/>
    <row r="181" ht="28.35" customHeight="1" x14ac:dyDescent="0.2"/>
    <row r="182" ht="28.35" customHeight="1" x14ac:dyDescent="0.2"/>
    <row r="183" ht="28.35" customHeight="1" x14ac:dyDescent="0.2"/>
    <row r="184" ht="28.35" customHeight="1" x14ac:dyDescent="0.2"/>
    <row r="185" ht="28.35" customHeight="1" x14ac:dyDescent="0.2"/>
    <row r="186" ht="28.35" customHeight="1" x14ac:dyDescent="0.2"/>
    <row r="187" ht="28.35" customHeight="1" x14ac:dyDescent="0.2"/>
    <row r="188" ht="28.35" customHeight="1" x14ac:dyDescent="0.2"/>
    <row r="189" ht="40.700000000000003" customHeight="1" x14ac:dyDescent="0.2"/>
    <row r="190" ht="40.700000000000003" customHeight="1" x14ac:dyDescent="0.2"/>
    <row r="191" ht="39.950000000000003" customHeight="1" x14ac:dyDescent="0.2"/>
    <row r="192" ht="28.35" customHeight="1" x14ac:dyDescent="0.2"/>
    <row r="193" ht="23.25" customHeight="1" x14ac:dyDescent="0.2"/>
    <row r="194" ht="28.35" customHeight="1" x14ac:dyDescent="0.2"/>
    <row r="195" ht="13.35" customHeight="1" x14ac:dyDescent="0.2"/>
    <row r="196" ht="13.35" customHeight="1" x14ac:dyDescent="0.2"/>
    <row r="197" ht="13.35" customHeight="1" x14ac:dyDescent="0.2"/>
    <row r="198" ht="13.35" customHeight="1" x14ac:dyDescent="0.2"/>
    <row r="199" ht="13.35" customHeight="1" x14ac:dyDescent="0.2"/>
    <row r="200" ht="13.35" customHeight="1" x14ac:dyDescent="0.2"/>
    <row r="201" ht="13.35" customHeight="1" x14ac:dyDescent="0.2"/>
    <row r="202" ht="40.700000000000003" customHeight="1" x14ac:dyDescent="0.2"/>
  </sheetData>
  <mergeCells count="20">
    <mergeCell ref="B63:E63"/>
    <mergeCell ref="B62:E62"/>
    <mergeCell ref="B64:E64"/>
    <mergeCell ref="B65:E65"/>
    <mergeCell ref="D52:E52"/>
    <mergeCell ref="D56:E56"/>
    <mergeCell ref="B56:C56"/>
    <mergeCell ref="B59:E59"/>
    <mergeCell ref="B61:E61"/>
    <mergeCell ref="B60:E60"/>
    <mergeCell ref="B28:C28"/>
    <mergeCell ref="B33:C33"/>
    <mergeCell ref="B37:C37"/>
    <mergeCell ref="B43:C43"/>
    <mergeCell ref="B52:C52"/>
    <mergeCell ref="B2:E2"/>
    <mergeCell ref="B3:C3"/>
    <mergeCell ref="B5:C5"/>
    <mergeCell ref="B11:C11"/>
    <mergeCell ref="B24:C24"/>
  </mergeCells>
  <printOptions horizontalCentered="1"/>
  <pageMargins left="0.25" right="0.25" top="0.75" bottom="0.75" header="0.3" footer="0.3"/>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F155"/>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6.5703125" collapsed="false"/>
    <col min="3" max="3" customWidth="true" width="64.0" collapsed="false"/>
    <col min="4" max="5" customWidth="true" width="17.140625" collapsed="false"/>
    <col min="6" max="6" customWidth="true" width="12.28515625" collapsed="false"/>
  </cols>
  <sheetData>
    <row r="1" spans="2:6" ht="16.7" customHeight="1" x14ac:dyDescent="0.2">
      <c r="B1" s="169"/>
      <c r="C1" s="168"/>
      <c r="D1" s="169"/>
      <c r="E1" s="169"/>
      <c r="F1" s="169"/>
    </row>
    <row r="2" spans="2:6" ht="26.65" customHeight="1" thickBot="1" x14ac:dyDescent="0.25">
      <c r="B2" s="727" t="s">
        <v>364</v>
      </c>
      <c r="C2" s="727"/>
      <c r="D2" s="727"/>
      <c r="E2" s="727"/>
      <c r="F2" s="727"/>
    </row>
    <row r="3" spans="2:6" ht="14.1" customHeight="1" x14ac:dyDescent="0.2">
      <c r="B3" s="731" t="s">
        <v>106</v>
      </c>
      <c r="C3" s="731"/>
      <c r="D3" s="170"/>
      <c r="E3" s="170"/>
      <c r="F3" s="171"/>
    </row>
    <row r="4" spans="2:6" ht="33.75" x14ac:dyDescent="0.2">
      <c r="B4" s="138"/>
      <c r="C4" s="35"/>
      <c r="D4" s="29" t="s">
        <v>365</v>
      </c>
      <c r="E4" s="29" t="s">
        <v>366</v>
      </c>
      <c r="F4" s="724" t="s">
        <v>367</v>
      </c>
    </row>
    <row r="5" spans="2:6" x14ac:dyDescent="0.2">
      <c r="B5" s="725" t="s">
        <v>368</v>
      </c>
      <c r="C5" s="725"/>
      <c r="D5" s="29" t="s">
        <v>369</v>
      </c>
      <c r="E5" s="29" t="s">
        <v>369</v>
      </c>
      <c r="F5" s="724"/>
    </row>
    <row r="6" spans="2:6" x14ac:dyDescent="0.2">
      <c r="B6" s="81">
        <v>1</v>
      </c>
      <c r="C6" s="39" t="s">
        <v>370</v>
      </c>
      <c r="D6" s="40">
        <v>41703.999000000003</v>
      </c>
      <c r="E6" s="40">
        <v>40843.464999999997</v>
      </c>
      <c r="F6" s="53"/>
    </row>
    <row r="7" spans="2:6" x14ac:dyDescent="0.2">
      <c r="B7" s="79">
        <v>2</v>
      </c>
      <c r="C7" s="35" t="s">
        <v>371</v>
      </c>
      <c r="D7" s="36">
        <v>8012.9629999999997</v>
      </c>
      <c r="E7" s="36">
        <v>14576.843000000001</v>
      </c>
      <c r="F7" s="54"/>
    </row>
    <row r="8" spans="2:6" x14ac:dyDescent="0.2">
      <c r="B8" s="81">
        <v>3</v>
      </c>
      <c r="C8" s="39" t="s">
        <v>372</v>
      </c>
      <c r="D8" s="40">
        <v>12574.593000000001</v>
      </c>
      <c r="E8" s="40">
        <v>136.27600000000001</v>
      </c>
      <c r="F8" s="53"/>
    </row>
    <row r="9" spans="2:6" x14ac:dyDescent="0.2">
      <c r="B9" s="79">
        <v>4</v>
      </c>
      <c r="C9" s="35" t="s">
        <v>373</v>
      </c>
      <c r="D9" s="36">
        <v>7527.7520000000004</v>
      </c>
      <c r="E9" s="36">
        <v>0.11600000000000001</v>
      </c>
      <c r="F9" s="54"/>
    </row>
    <row r="10" spans="2:6" x14ac:dyDescent="0.2">
      <c r="B10" s="81">
        <v>5</v>
      </c>
      <c r="C10" s="39" t="s">
        <v>374</v>
      </c>
      <c r="D10" s="40">
        <v>66120.285999999993</v>
      </c>
      <c r="E10" s="40">
        <v>11229.062</v>
      </c>
      <c r="F10" s="53"/>
    </row>
    <row r="11" spans="2:6" x14ac:dyDescent="0.2">
      <c r="B11" s="79">
        <v>6</v>
      </c>
      <c r="C11" s="35" t="s">
        <v>375</v>
      </c>
      <c r="D11" s="36">
        <v>451174.08500000002</v>
      </c>
      <c r="E11" s="36">
        <v>448041.47399999999</v>
      </c>
      <c r="F11" s="54"/>
    </row>
    <row r="12" spans="2:6" x14ac:dyDescent="0.2">
      <c r="B12" s="81">
        <v>7</v>
      </c>
      <c r="C12" s="39" t="s">
        <v>376</v>
      </c>
      <c r="D12" s="40">
        <v>1058.759</v>
      </c>
      <c r="E12" s="40">
        <v>252.297</v>
      </c>
      <c r="F12" s="53"/>
    </row>
    <row r="13" spans="2:6" x14ac:dyDescent="0.2">
      <c r="B13" s="79">
        <v>8</v>
      </c>
      <c r="C13" s="35" t="s">
        <v>377</v>
      </c>
      <c r="D13" s="36">
        <v>-678.55200000000002</v>
      </c>
      <c r="E13" s="36">
        <v>-678.55200000000002</v>
      </c>
      <c r="F13" s="54"/>
    </row>
    <row r="14" spans="2:6" x14ac:dyDescent="0.2">
      <c r="B14" s="81">
        <v>9</v>
      </c>
      <c r="C14" s="39" t="s">
        <v>378</v>
      </c>
      <c r="D14" s="40">
        <v>1969.0530000000001</v>
      </c>
      <c r="E14" s="40">
        <v>4254.7039999999997</v>
      </c>
      <c r="F14" s="53"/>
    </row>
    <row r="15" spans="2:6" x14ac:dyDescent="0.2">
      <c r="B15" s="174">
        <v>10</v>
      </c>
      <c r="C15" s="71" t="s">
        <v>379</v>
      </c>
      <c r="D15" s="36">
        <v>0</v>
      </c>
      <c r="E15" s="36">
        <v>3333.605</v>
      </c>
      <c r="F15" s="54"/>
    </row>
    <row r="16" spans="2:6" x14ac:dyDescent="0.2">
      <c r="B16" s="175">
        <v>11</v>
      </c>
      <c r="C16" s="70" t="s">
        <v>380</v>
      </c>
      <c r="D16" s="40">
        <v>0</v>
      </c>
      <c r="E16" s="40">
        <v>0</v>
      </c>
      <c r="F16" s="148">
        <v>8</v>
      </c>
    </row>
    <row r="17" spans="2:6" x14ac:dyDescent="0.2">
      <c r="B17" s="174">
        <v>12</v>
      </c>
      <c r="C17" s="71" t="s">
        <v>381</v>
      </c>
      <c r="D17" s="36">
        <v>6.3890000000000002</v>
      </c>
      <c r="E17" s="36">
        <v>6.3890000000000002</v>
      </c>
      <c r="F17" s="54"/>
    </row>
    <row r="18" spans="2:6" x14ac:dyDescent="0.2">
      <c r="B18" s="175">
        <v>13</v>
      </c>
      <c r="C18" s="70" t="s">
        <v>382</v>
      </c>
      <c r="D18" s="40">
        <v>0</v>
      </c>
      <c r="E18" s="40">
        <v>21.8</v>
      </c>
      <c r="F18" s="148">
        <v>8</v>
      </c>
    </row>
    <row r="19" spans="2:6" x14ac:dyDescent="0.2">
      <c r="B19" s="174">
        <v>14</v>
      </c>
      <c r="C19" s="71" t="s">
        <v>383</v>
      </c>
      <c r="D19" s="36">
        <v>1962.664</v>
      </c>
      <c r="E19" s="36">
        <v>914.71</v>
      </c>
      <c r="F19" s="54"/>
    </row>
    <row r="20" spans="2:6" x14ac:dyDescent="0.2">
      <c r="B20" s="175">
        <v>15</v>
      </c>
      <c r="C20" s="70" t="s">
        <v>384</v>
      </c>
      <c r="D20" s="40">
        <v>361.54599999999999</v>
      </c>
      <c r="E20" s="40">
        <v>61.927999999999997</v>
      </c>
      <c r="F20" s="148">
        <v>8</v>
      </c>
    </row>
    <row r="21" spans="2:6" x14ac:dyDescent="0.2">
      <c r="B21" s="79">
        <v>16</v>
      </c>
      <c r="C21" s="35" t="s">
        <v>385</v>
      </c>
      <c r="D21" s="36">
        <v>66.581999999999994</v>
      </c>
      <c r="E21" s="36">
        <v>0</v>
      </c>
      <c r="F21" s="54"/>
    </row>
    <row r="22" spans="2:6" x14ac:dyDescent="0.2">
      <c r="B22" s="81">
        <v>17</v>
      </c>
      <c r="C22" s="39" t="s">
        <v>386</v>
      </c>
      <c r="D22" s="40">
        <v>7420.0990000000002</v>
      </c>
      <c r="E22" s="40">
        <v>7222.0919999999996</v>
      </c>
      <c r="F22" s="53"/>
    </row>
    <row r="23" spans="2:6" x14ac:dyDescent="0.2">
      <c r="B23" s="79">
        <v>18</v>
      </c>
      <c r="C23" s="35" t="s">
        <v>387</v>
      </c>
      <c r="D23" s="36">
        <v>5001.2250000000004</v>
      </c>
      <c r="E23" s="36">
        <v>3853.6390000000001</v>
      </c>
      <c r="F23" s="149">
        <v>8</v>
      </c>
    </row>
    <row r="24" spans="2:6" x14ac:dyDescent="0.2">
      <c r="B24" s="81">
        <v>19</v>
      </c>
      <c r="C24" s="39" t="s">
        <v>388</v>
      </c>
      <c r="D24" s="40">
        <v>19167.778999999999</v>
      </c>
      <c r="E24" s="40">
        <v>18547.627</v>
      </c>
      <c r="F24" s="53"/>
    </row>
    <row r="25" spans="2:6" x14ac:dyDescent="0.2">
      <c r="B25" s="79">
        <v>20</v>
      </c>
      <c r="C25" s="35" t="s">
        <v>389</v>
      </c>
      <c r="D25" s="36">
        <v>2246.6770000000001</v>
      </c>
      <c r="E25" s="36">
        <v>4528.0990000000002</v>
      </c>
      <c r="F25" s="54"/>
    </row>
    <row r="26" spans="2:6" x14ac:dyDescent="0.2">
      <c r="B26" s="81">
        <v>21</v>
      </c>
      <c r="C26" s="39" t="s">
        <v>390</v>
      </c>
      <c r="D26" s="40">
        <v>2231.3339999999998</v>
      </c>
      <c r="E26" s="40">
        <v>2219.643</v>
      </c>
      <c r="F26" s="53"/>
    </row>
    <row r="27" spans="2:6" ht="13.5" thickBot="1" x14ac:dyDescent="0.25">
      <c r="B27" s="153"/>
      <c r="C27" s="151" t="s">
        <v>391</v>
      </c>
      <c r="D27" s="152">
        <f>+D26+D25+D24+D23+D22+D21+D14+D13+D12+D11+D10+D9+D8+D7+D6</f>
        <v>625596.63399999996</v>
      </c>
      <c r="E27" s="152">
        <f>+E26+E25+E24+E23+E22+E21+E14+E13+E12+E11+E10+E9+E8+E7+E6</f>
        <v>555026.78499999992</v>
      </c>
      <c r="F27" s="153"/>
    </row>
    <row r="28" spans="2:6" x14ac:dyDescent="0.2">
      <c r="B28" s="176"/>
      <c r="C28" s="177"/>
      <c r="D28" s="176"/>
      <c r="E28" s="176"/>
      <c r="F28" s="176"/>
    </row>
    <row r="29" spans="2:6" ht="33.75" x14ac:dyDescent="0.2">
      <c r="B29" s="138"/>
      <c r="C29" s="35"/>
      <c r="D29" s="29" t="s">
        <v>365</v>
      </c>
      <c r="E29" s="29" t="s">
        <v>366</v>
      </c>
      <c r="F29" s="724" t="s">
        <v>367</v>
      </c>
    </row>
    <row r="30" spans="2:6" x14ac:dyDescent="0.2">
      <c r="B30" s="725" t="s">
        <v>392</v>
      </c>
      <c r="C30" s="725"/>
      <c r="D30" s="29" t="s">
        <v>369</v>
      </c>
      <c r="E30" s="29" t="s">
        <v>369</v>
      </c>
      <c r="F30" s="724"/>
    </row>
    <row r="31" spans="2:6" x14ac:dyDescent="0.2">
      <c r="B31" s="81">
        <v>1</v>
      </c>
      <c r="C31" s="39" t="s">
        <v>393</v>
      </c>
      <c r="D31" s="40">
        <v>3942.9279999999999</v>
      </c>
      <c r="E31" s="40">
        <v>10506.950999999999</v>
      </c>
      <c r="F31" s="53"/>
    </row>
    <row r="32" spans="2:6" x14ac:dyDescent="0.2">
      <c r="B32" s="79">
        <v>2</v>
      </c>
      <c r="C32" s="35" t="s">
        <v>394</v>
      </c>
      <c r="D32" s="36">
        <v>3370.3029999999999</v>
      </c>
      <c r="E32" s="36">
        <v>0.11600000000000001</v>
      </c>
      <c r="F32" s="54"/>
    </row>
    <row r="33" spans="2:6" x14ac:dyDescent="0.2">
      <c r="B33" s="81">
        <v>3</v>
      </c>
      <c r="C33" s="39" t="s">
        <v>395</v>
      </c>
      <c r="D33" s="40">
        <v>505371.96100000001</v>
      </c>
      <c r="E33" s="40">
        <v>505173.58500000002</v>
      </c>
      <c r="F33" s="53"/>
    </row>
    <row r="34" spans="2:6" x14ac:dyDescent="0.2">
      <c r="B34" s="79">
        <v>4</v>
      </c>
      <c r="C34" s="35" t="s">
        <v>376</v>
      </c>
      <c r="D34" s="36">
        <v>7635.4120000000003</v>
      </c>
      <c r="E34" s="36">
        <v>1414.1659999999999</v>
      </c>
      <c r="F34" s="54"/>
    </row>
    <row r="35" spans="2:6" x14ac:dyDescent="0.2">
      <c r="B35" s="81">
        <v>5</v>
      </c>
      <c r="C35" s="39" t="s">
        <v>396</v>
      </c>
      <c r="D35" s="40">
        <v>-5449.5</v>
      </c>
      <c r="E35" s="40">
        <v>-5449.5</v>
      </c>
      <c r="F35" s="53"/>
    </row>
    <row r="36" spans="2:6" x14ac:dyDescent="0.2">
      <c r="B36" s="79">
        <v>6</v>
      </c>
      <c r="C36" s="35" t="s">
        <v>397</v>
      </c>
      <c r="D36" s="36">
        <v>66865.904999999999</v>
      </c>
      <c r="E36" s="36">
        <v>0</v>
      </c>
      <c r="F36" s="54"/>
    </row>
    <row r="37" spans="2:6" x14ac:dyDescent="0.2">
      <c r="B37" s="81">
        <v>7</v>
      </c>
      <c r="C37" s="39" t="s">
        <v>398</v>
      </c>
      <c r="D37" s="40">
        <v>4895.6360000000004</v>
      </c>
      <c r="E37" s="40">
        <v>4896.1329999999998</v>
      </c>
      <c r="F37" s="53"/>
    </row>
    <row r="38" spans="2:6" x14ac:dyDescent="0.2">
      <c r="B38" s="79">
        <v>8</v>
      </c>
      <c r="C38" s="35" t="s">
        <v>399</v>
      </c>
      <c r="D38" s="36">
        <v>2337.6030000000001</v>
      </c>
      <c r="E38" s="36">
        <v>1850.51</v>
      </c>
      <c r="F38" s="54"/>
    </row>
    <row r="39" spans="2:6" x14ac:dyDescent="0.2">
      <c r="B39" s="81">
        <v>9</v>
      </c>
      <c r="C39" s="39" t="s">
        <v>400</v>
      </c>
      <c r="D39" s="40">
        <v>2565.5300000000002</v>
      </c>
      <c r="E39" s="40">
        <v>2599.944</v>
      </c>
      <c r="F39" s="53"/>
    </row>
    <row r="40" spans="2:6" x14ac:dyDescent="0.2">
      <c r="B40" s="79">
        <v>10</v>
      </c>
      <c r="C40" s="35" t="s">
        <v>401</v>
      </c>
      <c r="D40" s="36">
        <v>16.413</v>
      </c>
      <c r="E40" s="36">
        <v>0</v>
      </c>
      <c r="F40" s="54"/>
    </row>
    <row r="41" spans="2:6" ht="13.5" thickBot="1" x14ac:dyDescent="0.25">
      <c r="B41" s="153"/>
      <c r="C41" s="151" t="s">
        <v>402</v>
      </c>
      <c r="D41" s="152">
        <f>+D40+D39+D38+D37+D36+D35+D34+D33+D32+D31</f>
        <v>591552.19099999988</v>
      </c>
      <c r="E41" s="152">
        <f>+E40+E39+E38+E37+E36+E35+E34+E33+E32+E31</f>
        <v>520991.90500000003</v>
      </c>
      <c r="F41" s="153"/>
    </row>
    <row r="42" spans="2:6" x14ac:dyDescent="0.2">
      <c r="B42" s="176"/>
      <c r="C42" s="177"/>
      <c r="D42" s="176"/>
      <c r="E42" s="176"/>
      <c r="F42" s="176"/>
    </row>
    <row r="43" spans="2:6" ht="33.75" x14ac:dyDescent="0.2">
      <c r="B43" s="138"/>
      <c r="C43" s="35"/>
      <c r="D43" s="29" t="s">
        <v>365</v>
      </c>
      <c r="E43" s="29" t="s">
        <v>366</v>
      </c>
      <c r="F43" s="724" t="s">
        <v>367</v>
      </c>
    </row>
    <row r="44" spans="2:6" ht="22.5" customHeight="1" x14ac:dyDescent="0.2">
      <c r="B44" s="725" t="s">
        <v>403</v>
      </c>
      <c r="C44" s="725"/>
      <c r="D44" s="29" t="s">
        <v>369</v>
      </c>
      <c r="E44" s="29" t="s">
        <v>369</v>
      </c>
      <c r="F44" s="724"/>
    </row>
    <row r="45" spans="2:6" x14ac:dyDescent="0.2">
      <c r="B45" s="81">
        <v>1</v>
      </c>
      <c r="C45" s="39" t="s">
        <v>404</v>
      </c>
      <c r="D45" s="148">
        <v>36168.097000000002</v>
      </c>
      <c r="E45" s="148">
        <v>36168.097000000002</v>
      </c>
      <c r="F45" s="53"/>
    </row>
    <row r="46" spans="2:6" x14ac:dyDescent="0.2">
      <c r="B46" s="79">
        <v>2</v>
      </c>
      <c r="C46" s="35" t="s">
        <v>405</v>
      </c>
      <c r="D46" s="149">
        <v>-2156.0210000000002</v>
      </c>
      <c r="E46" s="149">
        <v>-2156.0210000000002</v>
      </c>
      <c r="F46" s="54"/>
    </row>
    <row r="47" spans="2:6" x14ac:dyDescent="0.2">
      <c r="B47" s="81">
        <v>3</v>
      </c>
      <c r="C47" s="39" t="s">
        <v>406</v>
      </c>
      <c r="D47" s="148">
        <v>32.369</v>
      </c>
      <c r="E47" s="148">
        <v>22.805</v>
      </c>
      <c r="F47" s="53"/>
    </row>
    <row r="48" spans="2:6" ht="13.5" thickBot="1" x14ac:dyDescent="0.25">
      <c r="B48" s="153"/>
      <c r="C48" s="151" t="s">
        <v>407</v>
      </c>
      <c r="D48" s="152">
        <f>+D47+D46+D45</f>
        <v>34044.445</v>
      </c>
      <c r="E48" s="152">
        <f>+E47+E46+E45</f>
        <v>34034.881000000001</v>
      </c>
      <c r="F48" s="153"/>
    </row>
    <row r="49" spans="2:6" x14ac:dyDescent="0.2">
      <c r="B49" s="176"/>
      <c r="C49" s="177"/>
      <c r="D49" s="176"/>
      <c r="E49" s="176"/>
      <c r="F49" s="176"/>
    </row>
    <row r="50" spans="2:6" ht="13.5" thickBot="1" x14ac:dyDescent="0.25">
      <c r="B50" s="153"/>
      <c r="C50" s="151" t="s">
        <v>408</v>
      </c>
      <c r="D50" s="152">
        <f>+D48+D41</f>
        <v>625596.63599999982</v>
      </c>
      <c r="E50" s="152">
        <f>+E48+E41</f>
        <v>555026.78600000008</v>
      </c>
      <c r="F50" s="153"/>
    </row>
    <row r="148" ht="28.35" customHeight="1" x14ac:dyDescent="0.2"/>
    <row r="149" ht="28.35" customHeight="1" x14ac:dyDescent="0.2"/>
    <row r="150" ht="28.35" customHeight="1" x14ac:dyDescent="0.2"/>
    <row r="151" ht="28.35" customHeight="1" x14ac:dyDescent="0.2"/>
    <row r="152" ht="28.35" customHeight="1" x14ac:dyDescent="0.2"/>
    <row r="153" ht="19.149999999999999" customHeight="1" x14ac:dyDescent="0.2"/>
    <row r="154" ht="28.35" customHeight="1" x14ac:dyDescent="0.2"/>
    <row r="155" ht="73.349999999999994" customHeight="1" x14ac:dyDescent="0.2"/>
  </sheetData>
  <mergeCells count="8">
    <mergeCell ref="F43:F44"/>
    <mergeCell ref="B44:C44"/>
    <mergeCell ref="B2:F2"/>
    <mergeCell ref="B3:C3"/>
    <mergeCell ref="B5:C5"/>
    <mergeCell ref="F4:F5"/>
    <mergeCell ref="B30:C30"/>
    <mergeCell ref="F29:F30"/>
  </mergeCells>
  <printOptions horizontalCentered="1"/>
  <pageMargins left="0.25" right="0.25" top="0.75" bottom="0.75" header="0.3" footer="0.3"/>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O75"/>
  <sheetViews>
    <sheetView showGridLines="0" showRowColHeaders="0" showRuler="0" zoomScaleNormal="100" workbookViewId="0"/>
  </sheetViews>
  <sheetFormatPr baseColWidth="10" defaultColWidth="13.140625" defaultRowHeight="12.75" x14ac:dyDescent="0.2"/>
  <cols>
    <col min="1" max="1" style="677" width="13.140625" collapsed="false"/>
    <col min="2" max="2" customWidth="true" width="26.28515625" collapsed="false"/>
    <col min="3" max="4" customWidth="true" width="10.7109375" collapsed="false"/>
    <col min="5" max="6" customWidth="true" width="9.42578125" collapsed="false"/>
    <col min="7" max="7" customWidth="true" width="8.85546875" collapsed="false"/>
    <col min="8" max="8" customWidth="true" width="9.85546875" collapsed="false"/>
    <col min="9" max="12" customWidth="true" width="8.85546875" collapsed="false"/>
    <col min="13" max="13" customWidth="true" width="13.85546875" collapsed="false"/>
    <col min="14" max="15" customWidth="true" width="8.85546875" collapsed="false"/>
    <col min="17" max="39" customWidth="true" width="11.140625" collapsed="false"/>
  </cols>
  <sheetData>
    <row r="1" spans="2:15" ht="20.100000000000001" customHeight="1" x14ac:dyDescent="0.2">
      <c r="B1" s="12"/>
      <c r="C1" s="12"/>
      <c r="D1" s="12"/>
      <c r="E1" s="12"/>
      <c r="F1" s="12"/>
      <c r="G1" s="12"/>
      <c r="H1" s="12"/>
      <c r="I1" s="12"/>
      <c r="J1" s="12"/>
      <c r="K1" s="12"/>
      <c r="L1" s="12"/>
      <c r="M1" s="12"/>
      <c r="N1" s="12"/>
      <c r="O1" s="12"/>
    </row>
    <row r="2" spans="2:15" ht="41.65" customHeight="1" x14ac:dyDescent="0.2">
      <c r="B2" s="727" t="s">
        <v>409</v>
      </c>
      <c r="C2" s="727"/>
      <c r="D2" s="727"/>
      <c r="E2" s="727"/>
      <c r="F2" s="727"/>
      <c r="G2" s="727"/>
      <c r="H2" s="727"/>
      <c r="I2" s="727"/>
      <c r="J2" s="727"/>
      <c r="K2" s="727"/>
      <c r="L2" s="727"/>
      <c r="M2" s="727"/>
      <c r="N2" s="727"/>
      <c r="O2" s="727"/>
    </row>
    <row r="3" spans="2:15" ht="20.100000000000001" customHeight="1" x14ac:dyDescent="0.2">
      <c r="B3" s="729" t="s">
        <v>410</v>
      </c>
      <c r="C3" s="729"/>
      <c r="D3" s="729"/>
      <c r="E3" s="729"/>
      <c r="F3" s="729"/>
      <c r="G3" s="180"/>
      <c r="H3" s="180"/>
      <c r="I3" s="181"/>
      <c r="J3" s="181"/>
      <c r="K3" s="181"/>
      <c r="L3" s="181"/>
      <c r="M3" s="181"/>
      <c r="N3" s="181"/>
      <c r="O3" s="181"/>
    </row>
    <row r="4" spans="2:15" ht="38.25" customHeight="1" x14ac:dyDescent="0.2">
      <c r="B4" s="740" t="s">
        <v>411</v>
      </c>
      <c r="C4" s="738" t="s">
        <v>412</v>
      </c>
      <c r="D4" s="741"/>
      <c r="E4" s="738" t="s">
        <v>413</v>
      </c>
      <c r="F4" s="741"/>
      <c r="G4" s="736" t="s">
        <v>414</v>
      </c>
      <c r="H4" s="736" t="s">
        <v>415</v>
      </c>
      <c r="I4" s="738" t="s">
        <v>416</v>
      </c>
      <c r="J4" s="739"/>
      <c r="K4" s="739"/>
      <c r="L4" s="740"/>
      <c r="M4" s="736" t="s">
        <v>417</v>
      </c>
      <c r="N4" s="736" t="s">
        <v>418</v>
      </c>
      <c r="O4" s="737" t="s">
        <v>419</v>
      </c>
    </row>
    <row r="5" spans="2:15" ht="131.65" customHeight="1" x14ac:dyDescent="0.2">
      <c r="B5" s="740"/>
      <c r="C5" s="185" t="s">
        <v>420</v>
      </c>
      <c r="D5" s="185" t="s">
        <v>421</v>
      </c>
      <c r="E5" s="186" t="s">
        <v>422</v>
      </c>
      <c r="F5" s="186" t="s">
        <v>423</v>
      </c>
      <c r="G5" s="736"/>
      <c r="H5" s="736"/>
      <c r="I5" s="186" t="s">
        <v>424</v>
      </c>
      <c r="J5" s="186" t="s">
        <v>413</v>
      </c>
      <c r="K5" s="186" t="s">
        <v>425</v>
      </c>
      <c r="L5" s="184" t="s">
        <v>426</v>
      </c>
      <c r="M5" s="736"/>
      <c r="N5" s="736"/>
      <c r="O5" s="737"/>
    </row>
    <row r="6" spans="2:15" ht="18.75" customHeight="1" x14ac:dyDescent="0.2">
      <c r="B6" s="80" t="s">
        <v>427</v>
      </c>
      <c r="C6" s="149">
        <v>53527.781999999999</v>
      </c>
      <c r="D6" s="149">
        <v>263022.78399999999</v>
      </c>
      <c r="E6" s="36">
        <v>14.406000000000001</v>
      </c>
      <c r="F6" s="36">
        <v>13.211</v>
      </c>
      <c r="G6" s="36">
        <v>1637.4179999999999</v>
      </c>
      <c r="H6" s="36">
        <v>318215.60100000002</v>
      </c>
      <c r="I6" s="36">
        <v>10622.15</v>
      </c>
      <c r="J6" s="36">
        <v>29.591000000000001</v>
      </c>
      <c r="K6" s="36">
        <v>16.888000000000002</v>
      </c>
      <c r="L6" s="149">
        <v>10668.63</v>
      </c>
      <c r="M6" s="149">
        <v>133357.86900000001</v>
      </c>
      <c r="N6" s="49">
        <v>0.75919999999999999</v>
      </c>
      <c r="O6" s="187">
        <v>0</v>
      </c>
    </row>
    <row r="7" spans="2:15" ht="18.75" customHeight="1" x14ac:dyDescent="0.2">
      <c r="B7" s="82" t="s">
        <v>428</v>
      </c>
      <c r="C7" s="148">
        <v>13994.691000000001</v>
      </c>
      <c r="D7" s="148">
        <v>15992.459000000001</v>
      </c>
      <c r="E7" s="40">
        <v>6.1959999999999997</v>
      </c>
      <c r="F7" s="40">
        <v>4.97</v>
      </c>
      <c r="G7" s="40">
        <v>28.827000000000002</v>
      </c>
      <c r="H7" s="40">
        <v>30027.143</v>
      </c>
      <c r="I7" s="40">
        <v>1251.4770000000001</v>
      </c>
      <c r="J7" s="40">
        <v>0.113</v>
      </c>
      <c r="K7" s="40">
        <v>1.0009999999999999</v>
      </c>
      <c r="L7" s="148">
        <v>1252.5909999999999</v>
      </c>
      <c r="M7" s="148">
        <v>15657.392</v>
      </c>
      <c r="N7" s="52">
        <v>8.9099999999999999E-2</v>
      </c>
      <c r="O7" s="188">
        <v>0</v>
      </c>
    </row>
    <row r="8" spans="2:15" ht="18.75" customHeight="1" x14ac:dyDescent="0.2">
      <c r="B8" s="80" t="s">
        <v>429</v>
      </c>
      <c r="C8" s="149">
        <v>546.74300000000005</v>
      </c>
      <c r="D8" s="149">
        <v>7636.1980000000003</v>
      </c>
      <c r="E8" s="36">
        <v>40.098999999999997</v>
      </c>
      <c r="F8" s="36">
        <v>23.510999999999999</v>
      </c>
      <c r="G8" s="36">
        <v>0</v>
      </c>
      <c r="H8" s="36">
        <v>8246.5499999999993</v>
      </c>
      <c r="I8" s="36">
        <v>310.83999999999997</v>
      </c>
      <c r="J8" s="36">
        <v>2.7429999999999999</v>
      </c>
      <c r="K8" s="36">
        <v>0</v>
      </c>
      <c r="L8" s="149">
        <v>313.58300000000003</v>
      </c>
      <c r="M8" s="149">
        <v>3919.788</v>
      </c>
      <c r="N8" s="49">
        <v>2.23E-2</v>
      </c>
      <c r="O8" s="187">
        <v>7.4999999999999997E-3</v>
      </c>
    </row>
    <row r="9" spans="2:15" ht="18.75" customHeight="1" x14ac:dyDescent="0.2">
      <c r="B9" s="82" t="s">
        <v>430</v>
      </c>
      <c r="C9" s="148">
        <v>1176.711</v>
      </c>
      <c r="D9" s="148">
        <v>5167.3329999999996</v>
      </c>
      <c r="E9" s="40">
        <v>57.573</v>
      </c>
      <c r="F9" s="40">
        <v>17.8</v>
      </c>
      <c r="G9" s="40">
        <v>0</v>
      </c>
      <c r="H9" s="40">
        <v>6419.4170000000004</v>
      </c>
      <c r="I9" s="40">
        <v>298.529</v>
      </c>
      <c r="J9" s="40">
        <v>3.7669999999999999</v>
      </c>
      <c r="K9" s="40">
        <v>0</v>
      </c>
      <c r="L9" s="148">
        <v>302.29599999999999</v>
      </c>
      <c r="M9" s="148">
        <v>3778.701</v>
      </c>
      <c r="N9" s="52">
        <v>2.1499999999999998E-2</v>
      </c>
      <c r="O9" s="188">
        <v>0.01</v>
      </c>
    </row>
    <row r="10" spans="2:15" ht="18.75" customHeight="1" x14ac:dyDescent="0.2">
      <c r="B10" s="80" t="s">
        <v>431</v>
      </c>
      <c r="C10" s="149">
        <v>809.375</v>
      </c>
      <c r="D10" s="149">
        <v>4980.2960000000003</v>
      </c>
      <c r="E10" s="36">
        <v>53.798999999999999</v>
      </c>
      <c r="F10" s="36">
        <v>50.411999999999999</v>
      </c>
      <c r="G10" s="36">
        <v>0</v>
      </c>
      <c r="H10" s="36">
        <v>5893.8819999999996</v>
      </c>
      <c r="I10" s="36">
        <v>272.637</v>
      </c>
      <c r="J10" s="36">
        <v>3.9889999999999999</v>
      </c>
      <c r="K10" s="36">
        <v>0</v>
      </c>
      <c r="L10" s="149">
        <v>276.625</v>
      </c>
      <c r="M10" s="149">
        <v>3457.817</v>
      </c>
      <c r="N10" s="49">
        <v>1.9699999999999999E-2</v>
      </c>
      <c r="O10" s="187">
        <v>5.0000000000000001E-3</v>
      </c>
    </row>
    <row r="11" spans="2:15" ht="18.75" customHeight="1" x14ac:dyDescent="0.2">
      <c r="B11" s="82" t="s">
        <v>432</v>
      </c>
      <c r="C11" s="148">
        <v>1162.126</v>
      </c>
      <c r="D11" s="148">
        <v>2009.1859999999999</v>
      </c>
      <c r="E11" s="40">
        <v>12.254</v>
      </c>
      <c r="F11" s="40">
        <v>60.606000000000002</v>
      </c>
      <c r="G11" s="40">
        <v>0</v>
      </c>
      <c r="H11" s="40">
        <v>3244.1709999999998</v>
      </c>
      <c r="I11" s="40">
        <v>159.887</v>
      </c>
      <c r="J11" s="40">
        <v>0.84899999999999998</v>
      </c>
      <c r="K11" s="40">
        <v>0</v>
      </c>
      <c r="L11" s="148">
        <v>160.73599999999999</v>
      </c>
      <c r="M11" s="148">
        <v>2009.194</v>
      </c>
      <c r="N11" s="52">
        <v>1.14E-2</v>
      </c>
      <c r="O11" s="188">
        <v>0</v>
      </c>
    </row>
    <row r="12" spans="2:15" ht="18.75" customHeight="1" x14ac:dyDescent="0.2">
      <c r="B12" s="80" t="s">
        <v>433</v>
      </c>
      <c r="C12" s="149">
        <v>541.35599999999999</v>
      </c>
      <c r="D12" s="149">
        <v>2335.953</v>
      </c>
      <c r="E12" s="36">
        <v>1.143</v>
      </c>
      <c r="F12" s="36">
        <v>10.973000000000001</v>
      </c>
      <c r="G12" s="36">
        <v>0</v>
      </c>
      <c r="H12" s="36">
        <v>2889.4250000000002</v>
      </c>
      <c r="I12" s="36">
        <v>142.63999999999999</v>
      </c>
      <c r="J12" s="36">
        <v>0.107</v>
      </c>
      <c r="K12" s="36">
        <v>0</v>
      </c>
      <c r="L12" s="149">
        <v>142.74700000000001</v>
      </c>
      <c r="M12" s="149">
        <v>1784.338</v>
      </c>
      <c r="N12" s="49">
        <v>1.0200000000000001E-2</v>
      </c>
      <c r="O12" s="187">
        <v>0</v>
      </c>
    </row>
    <row r="13" spans="2:15" ht="18.75" customHeight="1" x14ac:dyDescent="0.2">
      <c r="B13" s="82" t="s">
        <v>434</v>
      </c>
      <c r="C13" s="148">
        <v>102.348</v>
      </c>
      <c r="D13" s="148">
        <v>3249.518</v>
      </c>
      <c r="E13" s="40">
        <v>20.818000000000001</v>
      </c>
      <c r="F13" s="40">
        <v>10.278</v>
      </c>
      <c r="G13" s="40">
        <v>0</v>
      </c>
      <c r="H13" s="40">
        <v>3382.9630000000002</v>
      </c>
      <c r="I13" s="40">
        <v>110.154</v>
      </c>
      <c r="J13" s="40">
        <v>1.4350000000000001</v>
      </c>
      <c r="K13" s="40">
        <v>0</v>
      </c>
      <c r="L13" s="148">
        <v>111.58799999999999</v>
      </c>
      <c r="M13" s="148">
        <v>1394.856</v>
      </c>
      <c r="N13" s="52">
        <v>7.9000000000000008E-3</v>
      </c>
      <c r="O13" s="188">
        <v>0.01</v>
      </c>
    </row>
    <row r="14" spans="2:15" ht="18.75" customHeight="1" x14ac:dyDescent="0.2">
      <c r="B14" s="80" t="s">
        <v>435</v>
      </c>
      <c r="C14" s="149">
        <v>755.40300000000002</v>
      </c>
      <c r="D14" s="149">
        <v>829.67899999999997</v>
      </c>
      <c r="E14" s="36">
        <v>11.951000000000001</v>
      </c>
      <c r="F14" s="36">
        <v>0.58299999999999996</v>
      </c>
      <c r="G14" s="36">
        <v>0</v>
      </c>
      <c r="H14" s="36">
        <v>1597.616</v>
      </c>
      <c r="I14" s="36">
        <v>100.176</v>
      </c>
      <c r="J14" s="36">
        <v>0.95099999999999996</v>
      </c>
      <c r="K14" s="36">
        <v>0</v>
      </c>
      <c r="L14" s="149">
        <v>101.127</v>
      </c>
      <c r="M14" s="149">
        <v>1264.0909999999999</v>
      </c>
      <c r="N14" s="49">
        <v>7.1999999999999998E-3</v>
      </c>
      <c r="O14" s="187">
        <v>5.0000000000000001E-3</v>
      </c>
    </row>
    <row r="15" spans="2:15" ht="18.75" customHeight="1" x14ac:dyDescent="0.2">
      <c r="B15" s="82" t="s">
        <v>436</v>
      </c>
      <c r="C15" s="148">
        <v>274.65800000000002</v>
      </c>
      <c r="D15" s="148">
        <v>883.06399999999996</v>
      </c>
      <c r="E15" s="40">
        <v>0</v>
      </c>
      <c r="F15" s="40">
        <v>0</v>
      </c>
      <c r="G15" s="40">
        <v>0</v>
      </c>
      <c r="H15" s="40">
        <v>1157.723</v>
      </c>
      <c r="I15" s="40">
        <v>73.45</v>
      </c>
      <c r="J15" s="40">
        <v>0</v>
      </c>
      <c r="K15" s="40">
        <v>0</v>
      </c>
      <c r="L15" s="148">
        <v>73.45</v>
      </c>
      <c r="M15" s="148">
        <v>918.13099999999997</v>
      </c>
      <c r="N15" s="52">
        <v>5.1999999999999998E-3</v>
      </c>
      <c r="O15" s="188">
        <v>0</v>
      </c>
    </row>
    <row r="16" spans="2:15" ht="18.75" customHeight="1" x14ac:dyDescent="0.2">
      <c r="B16" s="80" t="s">
        <v>437</v>
      </c>
      <c r="C16" s="149">
        <v>564</v>
      </c>
      <c r="D16" s="149">
        <v>1209.94</v>
      </c>
      <c r="E16" s="36">
        <v>0</v>
      </c>
      <c r="F16" s="36">
        <v>0</v>
      </c>
      <c r="G16" s="36">
        <v>0</v>
      </c>
      <c r="H16" s="36">
        <v>1773.94</v>
      </c>
      <c r="I16" s="36">
        <v>70.504999999999995</v>
      </c>
      <c r="J16" s="36">
        <v>0</v>
      </c>
      <c r="K16" s="36">
        <v>0</v>
      </c>
      <c r="L16" s="149">
        <v>70.504999999999995</v>
      </c>
      <c r="M16" s="149">
        <v>881.31799999999998</v>
      </c>
      <c r="N16" s="49">
        <v>5.0000000000000001E-3</v>
      </c>
      <c r="O16" s="187">
        <v>0</v>
      </c>
    </row>
    <row r="17" spans="2:15" ht="18.75" customHeight="1" x14ac:dyDescent="0.2">
      <c r="B17" s="82" t="s">
        <v>438</v>
      </c>
      <c r="C17" s="148">
        <v>446.45400000000001</v>
      </c>
      <c r="D17" s="148">
        <v>668.76900000000001</v>
      </c>
      <c r="E17" s="40">
        <v>0</v>
      </c>
      <c r="F17" s="40">
        <v>0</v>
      </c>
      <c r="G17" s="40">
        <v>0</v>
      </c>
      <c r="H17" s="40">
        <v>1115.223</v>
      </c>
      <c r="I17" s="40">
        <v>64.992999999999995</v>
      </c>
      <c r="J17" s="40">
        <v>0</v>
      </c>
      <c r="K17" s="40">
        <v>0</v>
      </c>
      <c r="L17" s="148">
        <v>64.992999999999995</v>
      </c>
      <c r="M17" s="148">
        <v>812.40800000000002</v>
      </c>
      <c r="N17" s="52">
        <v>4.5999999999999999E-3</v>
      </c>
      <c r="O17" s="188">
        <v>0</v>
      </c>
    </row>
    <row r="18" spans="2:15" ht="18.75" customHeight="1" x14ac:dyDescent="0.2">
      <c r="B18" s="80" t="s">
        <v>439</v>
      </c>
      <c r="C18" s="149">
        <v>16.972000000000001</v>
      </c>
      <c r="D18" s="149">
        <v>310.90899999999999</v>
      </c>
      <c r="E18" s="36">
        <v>0</v>
      </c>
      <c r="F18" s="36">
        <v>0</v>
      </c>
      <c r="G18" s="36">
        <v>0</v>
      </c>
      <c r="H18" s="36">
        <v>327.88</v>
      </c>
      <c r="I18" s="36">
        <v>63.183999999999997</v>
      </c>
      <c r="J18" s="36">
        <v>0</v>
      </c>
      <c r="K18" s="36">
        <v>0</v>
      </c>
      <c r="L18" s="149">
        <v>63.183999999999997</v>
      </c>
      <c r="M18" s="149">
        <v>789.798</v>
      </c>
      <c r="N18" s="49">
        <v>4.4999999999999997E-3</v>
      </c>
      <c r="O18" s="187">
        <v>0</v>
      </c>
    </row>
    <row r="19" spans="2:15" ht="18.75" customHeight="1" x14ac:dyDescent="0.2">
      <c r="B19" s="82" t="s">
        <v>440</v>
      </c>
      <c r="C19" s="148">
        <v>69.924999999999997</v>
      </c>
      <c r="D19" s="148">
        <v>800.9</v>
      </c>
      <c r="E19" s="40">
        <v>5.4039999999999999</v>
      </c>
      <c r="F19" s="40">
        <v>0</v>
      </c>
      <c r="G19" s="40">
        <v>0</v>
      </c>
      <c r="H19" s="40">
        <v>876.22900000000004</v>
      </c>
      <c r="I19" s="40">
        <v>48.722999999999999</v>
      </c>
      <c r="J19" s="40">
        <v>0.42199999999999999</v>
      </c>
      <c r="K19" s="40">
        <v>0</v>
      </c>
      <c r="L19" s="148">
        <v>49.146000000000001</v>
      </c>
      <c r="M19" s="148">
        <v>614.32299999999998</v>
      </c>
      <c r="N19" s="52">
        <v>3.5000000000000001E-3</v>
      </c>
      <c r="O19" s="188">
        <v>5.0000000000000001E-3</v>
      </c>
    </row>
    <row r="20" spans="2:15" ht="18.75" customHeight="1" x14ac:dyDescent="0.2">
      <c r="B20" s="80" t="s">
        <v>441</v>
      </c>
      <c r="C20" s="149">
        <v>53.173999999999999</v>
      </c>
      <c r="D20" s="149">
        <v>1035.4829999999999</v>
      </c>
      <c r="E20" s="36">
        <v>0</v>
      </c>
      <c r="F20" s="36">
        <v>0.107</v>
      </c>
      <c r="G20" s="36">
        <v>0</v>
      </c>
      <c r="H20" s="36">
        <v>1088.7639999999999</v>
      </c>
      <c r="I20" s="36">
        <v>45.65</v>
      </c>
      <c r="J20" s="36">
        <v>0</v>
      </c>
      <c r="K20" s="36">
        <v>0</v>
      </c>
      <c r="L20" s="149">
        <v>45.65</v>
      </c>
      <c r="M20" s="149">
        <v>570.62699999999995</v>
      </c>
      <c r="N20" s="49">
        <v>3.2000000000000002E-3</v>
      </c>
      <c r="O20" s="187">
        <v>0</v>
      </c>
    </row>
    <row r="21" spans="2:15" ht="18.75" customHeight="1" x14ac:dyDescent="0.2">
      <c r="B21" s="82" t="s">
        <v>442</v>
      </c>
      <c r="C21" s="148">
        <v>2322.192</v>
      </c>
      <c r="D21" s="148">
        <v>5526.0150000000003</v>
      </c>
      <c r="E21" s="40">
        <v>40.578000000000003</v>
      </c>
      <c r="F21" s="40">
        <v>54.05</v>
      </c>
      <c r="G21" s="40">
        <v>0</v>
      </c>
      <c r="H21" s="40">
        <v>7942.8370000000004</v>
      </c>
      <c r="I21" s="40">
        <v>353.654</v>
      </c>
      <c r="J21" s="40">
        <v>2.673</v>
      </c>
      <c r="K21" s="40">
        <v>0</v>
      </c>
      <c r="L21" s="148">
        <v>356.327</v>
      </c>
      <c r="M21" s="148">
        <v>4454.0860000000002</v>
      </c>
      <c r="N21" s="52">
        <v>2.5399999999999999E-2</v>
      </c>
      <c r="O21" s="188">
        <v>4.1999999999999997E-3</v>
      </c>
    </row>
    <row r="22" spans="2:15" ht="18.75" customHeight="1" x14ac:dyDescent="0.2">
      <c r="B22" s="189" t="s">
        <v>426</v>
      </c>
      <c r="C22" s="190">
        <v>76363.91</v>
      </c>
      <c r="D22" s="190">
        <v>315658.48599999998</v>
      </c>
      <c r="E22" s="190">
        <v>264.22000000000003</v>
      </c>
      <c r="F22" s="190">
        <v>246.50299999999999</v>
      </c>
      <c r="G22" s="190">
        <v>1666.2449999999999</v>
      </c>
      <c r="H22" s="190">
        <v>394199.364</v>
      </c>
      <c r="I22" s="190">
        <v>13988.65</v>
      </c>
      <c r="J22" s="190">
        <v>46.639000000000003</v>
      </c>
      <c r="K22" s="190">
        <v>17.89</v>
      </c>
      <c r="L22" s="190">
        <v>14053.179</v>
      </c>
      <c r="M22" s="190">
        <v>175664.73800000001</v>
      </c>
      <c r="N22" s="191">
        <v>1</v>
      </c>
      <c r="O22" s="192">
        <v>6.9999999999999999E-4</v>
      </c>
    </row>
    <row r="23" spans="2:15" ht="31.5" customHeight="1" x14ac:dyDescent="0.2">
      <c r="B23" s="735" t="s">
        <v>443</v>
      </c>
      <c r="C23" s="735"/>
      <c r="D23" s="735"/>
      <c r="E23" s="735"/>
      <c r="F23" s="735"/>
      <c r="G23" s="735"/>
      <c r="H23" s="735"/>
      <c r="I23" s="735"/>
      <c r="J23" s="735"/>
      <c r="K23" s="735"/>
      <c r="L23" s="735"/>
      <c r="M23" s="735"/>
      <c r="N23" s="735"/>
      <c r="O23" s="735"/>
    </row>
    <row r="24" spans="2:15" ht="16.7" customHeight="1" x14ac:dyDescent="0.2"/>
    <row r="25" spans="2:15" ht="20.100000000000001" customHeight="1" x14ac:dyDescent="0.2"/>
    <row r="26" spans="2:15" ht="20.100000000000001" customHeight="1" x14ac:dyDescent="0.2"/>
    <row r="27" spans="2:15" ht="20.100000000000001" customHeight="1" x14ac:dyDescent="0.2"/>
    <row r="28" spans="2:15" ht="20.100000000000001" customHeight="1" x14ac:dyDescent="0.2"/>
    <row r="29" spans="2:15" ht="44.1" customHeight="1" x14ac:dyDescent="0.2"/>
    <row r="30" spans="2:15" ht="131.65" customHeight="1" x14ac:dyDescent="0.2"/>
    <row r="31" spans="2:15" ht="27.6" customHeight="1" x14ac:dyDescent="0.2"/>
    <row r="32" spans="2:15" ht="27.6" customHeight="1" x14ac:dyDescent="0.2"/>
    <row r="33" ht="27.6" customHeight="1" x14ac:dyDescent="0.2"/>
    <row r="34" ht="27.6" customHeight="1" x14ac:dyDescent="0.2"/>
    <row r="35" ht="27.6" customHeight="1" x14ac:dyDescent="0.2"/>
    <row r="36" ht="27.6" customHeight="1" x14ac:dyDescent="0.2"/>
    <row r="37" ht="27.6" customHeight="1" x14ac:dyDescent="0.2"/>
    <row r="38" ht="27.6" customHeight="1" x14ac:dyDescent="0.2"/>
    <row r="39" ht="27.6" customHeight="1" x14ac:dyDescent="0.2"/>
    <row r="40" ht="27.6" customHeight="1" x14ac:dyDescent="0.2"/>
    <row r="41" ht="27.6" customHeight="1" x14ac:dyDescent="0.2"/>
    <row r="42" ht="27.6" customHeight="1" x14ac:dyDescent="0.2"/>
    <row r="43" ht="27.6" customHeight="1" x14ac:dyDescent="0.2"/>
    <row r="44" ht="27.6" customHeight="1" x14ac:dyDescent="0.2"/>
    <row r="45" ht="27.6" customHeight="1" x14ac:dyDescent="0.2"/>
    <row r="46" ht="27.6" customHeight="1" x14ac:dyDescent="0.2"/>
    <row r="47" ht="27.6" customHeight="1" x14ac:dyDescent="0.2"/>
    <row r="48" ht="40.700000000000003" customHeight="1" x14ac:dyDescent="0.2"/>
    <row r="49" ht="14.1" customHeight="1" x14ac:dyDescent="0.2"/>
    <row r="50" ht="14.1" customHeight="1" x14ac:dyDescent="0.2"/>
    <row r="51" ht="20.100000000000001" customHeight="1" x14ac:dyDescent="0.2"/>
    <row r="52" ht="20.100000000000001" customHeight="1" x14ac:dyDescent="0.2"/>
    <row r="53" ht="41.65" customHeight="1" x14ac:dyDescent="0.2"/>
    <row r="54" ht="20.100000000000001" customHeight="1" x14ac:dyDescent="0.2"/>
    <row r="55" ht="44.1" customHeight="1" x14ac:dyDescent="0.2"/>
    <row r="56" ht="131.65" customHeight="1" x14ac:dyDescent="0.2"/>
    <row r="57" ht="27.6" customHeight="1" x14ac:dyDescent="0.2"/>
    <row r="58" ht="27.6" customHeight="1" x14ac:dyDescent="0.2"/>
    <row r="59" ht="27.6" customHeight="1" x14ac:dyDescent="0.2"/>
    <row r="60" ht="27.6" customHeight="1" x14ac:dyDescent="0.2"/>
    <row r="61" ht="27.6" customHeight="1" x14ac:dyDescent="0.2"/>
    <row r="62" ht="27.6" customHeight="1" x14ac:dyDescent="0.2"/>
    <row r="63" ht="27.6" customHeight="1" x14ac:dyDescent="0.2"/>
    <row r="64" ht="27.6" customHeight="1" x14ac:dyDescent="0.2"/>
    <row r="65" ht="27.6" customHeight="1" x14ac:dyDescent="0.2"/>
    <row r="66" ht="27.6" customHeight="1" x14ac:dyDescent="0.2"/>
    <row r="67" ht="27.6" customHeight="1" x14ac:dyDescent="0.2"/>
    <row r="68" ht="27.6" customHeight="1" x14ac:dyDescent="0.2"/>
    <row r="69" ht="27.6" customHeight="1" x14ac:dyDescent="0.2"/>
    <row r="70" ht="27.6" customHeight="1" x14ac:dyDescent="0.2"/>
    <row r="71" ht="27.6" customHeight="1" x14ac:dyDescent="0.2"/>
    <row r="72" ht="27.6" customHeight="1" x14ac:dyDescent="0.2"/>
    <row r="73" ht="27.6" customHeight="1" x14ac:dyDescent="0.2"/>
    <row r="74" ht="40.700000000000003" customHeight="1" x14ac:dyDescent="0.2"/>
    <row r="75" ht="15.75" customHeight="1" x14ac:dyDescent="0.2"/>
  </sheetData>
  <mergeCells count="12">
    <mergeCell ref="B23:O23"/>
    <mergeCell ref="H4:H5"/>
    <mergeCell ref="B2:O2"/>
    <mergeCell ref="N4:N5"/>
    <mergeCell ref="O4:O5"/>
    <mergeCell ref="M4:M5"/>
    <mergeCell ref="I4:L4"/>
    <mergeCell ref="B3:F3"/>
    <mergeCell ref="B4:B5"/>
    <mergeCell ref="C4:D4"/>
    <mergeCell ref="E4:F4"/>
    <mergeCell ref="G4:G5"/>
  </mergeCells>
  <printOptions horizontalCentered="1"/>
  <pageMargins left="0.25" right="0.25" top="0.75" bottom="0.75" header="0.3" footer="0.3"/>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60</vt:i4>
      </vt:variant>
      <vt:variant>
        <vt:lpstr>Rangos con nombre</vt:lpstr>
      </vt:variant>
      <vt:variant>
        <vt:i4>60</vt:i4>
      </vt:variant>
    </vt:vector>
  </HeadingPairs>
  <TitlesOfParts>
    <vt:vector size="120" baseType="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31</vt:lpstr>
      <vt:lpstr>30</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53e</vt:lpstr>
      <vt:lpstr>54</vt:lpstr>
      <vt:lpstr>55</vt:lpstr>
      <vt:lpstr>56</vt:lpstr>
      <vt:lpstr>57</vt:lpstr>
      <vt:lpstr>58</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'4'!Área_de_impresión</vt:lpstr>
      <vt:lpstr>'40'!Área_de_impresión</vt:lpstr>
      <vt:lpstr>'41'!Área_de_impresión</vt:lpstr>
      <vt:lpstr>'42'!Área_de_impresión</vt:lpstr>
      <vt:lpstr>'43'!Área_de_impresión</vt:lpstr>
      <vt:lpstr>'44'!Área_de_impresión</vt:lpstr>
      <vt:lpstr>'45'!Área_de_impresión</vt:lpstr>
      <vt:lpstr>'46'!Área_de_impresión</vt:lpstr>
      <vt:lpstr>'47'!Área_de_impresión</vt:lpstr>
      <vt:lpstr>'48'!Área_de_impresión</vt:lpstr>
      <vt:lpstr>'49'!Área_de_impresión</vt:lpstr>
      <vt:lpstr>'5'!Área_de_impresión</vt:lpstr>
      <vt:lpstr>'50'!Área_de_impresión</vt:lpstr>
      <vt:lpstr>'51'!Área_de_impresión</vt:lpstr>
      <vt:lpstr>'52'!Área_de_impresión</vt:lpstr>
      <vt:lpstr>'53'!Área_de_impresión</vt:lpstr>
      <vt:lpstr>'53e'!Área_de_impresión</vt:lpstr>
      <vt:lpstr>'54'!Área_de_impresión</vt:lpstr>
      <vt:lpstr>'55'!Área_de_impresión</vt:lpstr>
      <vt:lpstr>'56'!Área_de_impresión</vt:lpstr>
      <vt:lpstr>'57'!Área_de_impresión</vt:lpstr>
      <vt:lpstr>'58'!Área_de_impresión</vt:lpstr>
      <vt:lpstr>'6'!Área_de_impresión</vt:lpstr>
      <vt:lpstr>'7'!Área_de_impresión</vt:lpstr>
      <vt:lpstr>'8'!Área_de_impresión</vt:lpstr>
      <vt:lpstr>'9'!Área_de_impresión</vt:lpstr>
      <vt:lpstr>Índice!Área_de_impresión</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2023-08-24T08:07:02Z</dcterms:created>
  <lastPrinted>2023-08-24T08:07:02Z</lastPrinted>
  <dcterms:modified xsi:type="dcterms:W3CDTF">2024-02-06T08:44:33Z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2023-08-24T08:06:31Z</vt:lpwstr>
  </property>
  <property fmtid="{D5CDD505-2E9C-101B-9397-08002B2CF9AE}" pid="4" name="MSIP_Label_c2c11c9e-624c-4a75-9f78-0989052ff6ea_Method">
    <vt:lpwstr>Privileged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fe542706-136c-4b30-99ae-dc1442397852</vt:lpwstr>
  </property>
  <property fmtid="{D5CDD505-2E9C-101B-9397-08002B2CF9AE}" pid="8" name="MSIP_Label_c2c11c9e-624c-4a75-9f78-0989052ff6ea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