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autoCompressPictures="0"/>
  <mc:AlternateContent>
    <mc:Choice Requires="x15">
      <x15ac:absPath xmlns:x15ac="http://schemas.microsoft.com/office/spreadsheetml/2010/11/ac" url="L:\9836\IRP\2026\2-Plataformas Cuantitativas\1T26\0-Tablas publicadas\"/>
    </mc:Choice>
  </mc:AlternateContent>
  <xr:revisionPtr revIDLastSave="0" documentId="13_ncr:1_{695BE0CF-6ED9-4D3B-B9E5-E140C58206F1}" xr6:coauthVersionLast="47" xr6:coauthVersionMax="47" xr10:uidLastSave="{00000000-0000-0000-0000-000000000000}"/>
  <bookViews>
    <workbookView xWindow="-120" yWindow="-120" windowWidth="29040" windowHeight="15720" tabRatio="500" xr2:uid="{00000000-000D-0000-FFFF-FFFF00000000}"/>
  </bookViews>
  <sheets>
    <sheet name="Índice" sheetId="1"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s>
  <definedNames>
    <definedName name="_xlnm.Print_Area" localSheetId="1">'1'!$B$3:$H$59</definedName>
    <definedName name="_xlnm.Print_Area" localSheetId="10">'10'!$B$3:$I$18</definedName>
    <definedName name="_xlnm.Print_Area" localSheetId="11">'11'!$B$2:$D$6</definedName>
    <definedName name="_xlnm.Print_Area" localSheetId="12">'12'!$C$3:$L$39</definedName>
    <definedName name="_xlnm.Print_Area" localSheetId="13">'13'!$C$3:$E$12</definedName>
    <definedName name="_xlnm.Print_Area" localSheetId="2">'2'!$C$3:$G$44</definedName>
    <definedName name="_xlnm.Print_Area" localSheetId="3">'3'!$C$3:$H$45</definedName>
    <definedName name="_xlnm.Print_Area" localSheetId="4">'4'!$C$3:$H$29</definedName>
    <definedName name="_xlnm.Print_Area" localSheetId="5">'5'!$B$3:$H$15</definedName>
    <definedName name="_xlnm.Print_Area" localSheetId="6">'6'!$B$3:$H$34</definedName>
    <definedName name="_xlnm.Print_Area" localSheetId="7">'7'!$C$3:$J$32</definedName>
    <definedName name="_xlnm.Print_Area" localSheetId="8">'8'!$B$3:$P$24</definedName>
    <definedName name="_xlnm.Print_Area" localSheetId="9">'9'!$B$3:$D$15</definedName>
    <definedName name="_xlnm.Print_Area" localSheetId="0">Índice!$B$2:$C$39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6" l="1"/>
  <c r="E34" i="5"/>
  <c r="D34" i="5"/>
</calcChain>
</file>

<file path=xl/sharedStrings.xml><?xml version="1.0" encoding="utf-8"?>
<sst xmlns="http://schemas.openxmlformats.org/spreadsheetml/2006/main" count="504" uniqueCount="431">
  <si>
    <t>Información con Relevancia Prudencial (Pilar 3) Grupo CaixaBank</t>
  </si>
  <si>
    <t>INDICADORES CLAVES E IMPORTES DE LAS EXPOSICIONES PONDERADAS POR RIESGO</t>
  </si>
  <si>
    <t>EU KM1 - Indicadores claves</t>
  </si>
  <si>
    <t>EU OV1 - Resumen de los importes totales de exposición al riesgo</t>
  </si>
  <si>
    <t>RECURSOS PROPIOS, COLCHONES ANTICÍCLICOS Y RATIO DE APALANCAMIENTO</t>
  </si>
  <si>
    <t>Solvencia CaixaBank</t>
  </si>
  <si>
    <t>Recursos propios computables</t>
  </si>
  <si>
    <t>OUTPUT FLOOR</t>
  </si>
  <si>
    <t>EU CMS1 - Comparación de los importes de las exposiciones ponderadas por riesgo según métodos estándar y según métodos basados en modelos a nivel de riesgo</t>
  </si>
  <si>
    <t>EU CMS2 - Comparación de los importes de las exposiciones ponderadas por riesgo según métodos estándar y según métodos basados en modelos por riesgo de crédito a nivel de activo</t>
  </si>
  <si>
    <t>RIESGO DE CRÉDITO</t>
  </si>
  <si>
    <t>Técnicas de mitigación de riesgo</t>
  </si>
  <si>
    <t>EU CR4 - Método estándar - Exposición al riesgo de crédito y efectos de la reducción del riesgo de crédito</t>
  </si>
  <si>
    <t>EU CR8 - Estados de flujos de APR de exposiciones al riesgo de crédito según el método IRB</t>
  </si>
  <si>
    <t>RIESGO DE MERCADO</t>
  </si>
  <si>
    <t>EU CVA4 - Estado de flujos de los importes ponderados por riesgo del riesgo de ajuste de valoración del crédito con arreglo al método estándar</t>
  </si>
  <si>
    <t>RIESGO DE LIQUIDEZ</t>
  </si>
  <si>
    <t>EU LIQ1 - Información cuantitativa de la ratio de cobertura de liquidez (LCR)</t>
  </si>
  <si>
    <t>EU LIQB - Información cualitativa sobre el Coeficiente de cobertura de liquidez (LCR)</t>
  </si>
  <si>
    <t>Nota: No se reportan plantillas EU CR10.2, EU CR10.3, EU CR10.4, CCR7 por no tener nada que reportar en ellas.</t>
  </si>
  <si>
    <t>Ratio de capital de nivel 1 ordinario (%)</t>
  </si>
  <si>
    <t>Importe total de la exposición al riesgo</t>
  </si>
  <si>
    <t>Ratio de capital de nivel 1 (%)</t>
  </si>
  <si>
    <t>Ratio de capital total (%)</t>
  </si>
  <si>
    <t>Requisitos combinados de colchón (%)</t>
  </si>
  <si>
    <t>Capital de nivel 1 ordinario</t>
  </si>
  <si>
    <t>Requisitos globales de capital (%)</t>
  </si>
  <si>
    <t>Capital de nivel 1</t>
  </si>
  <si>
    <t>Ratio de apalancamiento (%)</t>
  </si>
  <si>
    <t>Capital total</t>
  </si>
  <si>
    <t>Ratio de financiación estable neta (%)</t>
  </si>
  <si>
    <t>Expos. Leverage</t>
  </si>
  <si>
    <t>Ratio de cobertura de liquidez (%)</t>
  </si>
  <si>
    <t>Del cual: con el método estándar</t>
  </si>
  <si>
    <t>TIER 1</t>
  </si>
  <si>
    <t>CAPITAL TOTAL</t>
  </si>
  <si>
    <t>Ratio CET1</t>
  </si>
  <si>
    <t>Ratio Tier 1</t>
  </si>
  <si>
    <t>Ratio Cap. Total</t>
  </si>
  <si>
    <t>Leverage ratio</t>
  </si>
  <si>
    <t>EAD</t>
  </si>
  <si>
    <t>APR</t>
  </si>
  <si>
    <t>Administraciones centrales o bancos centrales</t>
  </si>
  <si>
    <t>Administraciones regionales o autoridades locales</t>
  </si>
  <si>
    <t>Bancos multilaterales de desarrollo</t>
  </si>
  <si>
    <t>Organizaciones internacionales</t>
  </si>
  <si>
    <t>Entidades</t>
  </si>
  <si>
    <t>Empresas</t>
  </si>
  <si>
    <t>Minoristas</t>
  </si>
  <si>
    <t>Bonos garantizados</t>
  </si>
  <si>
    <t>Otros elementos</t>
  </si>
  <si>
    <t>Total</t>
  </si>
  <si>
    <t>1. EU KM1 – Indicadores clave</t>
  </si>
  <si>
    <t>Importes en millones de euros</t>
  </si>
  <si>
    <t>a</t>
  </si>
  <si>
    <t>b</t>
  </si>
  <si>
    <t>c</t>
  </si>
  <si>
    <t>d</t>
  </si>
  <si>
    <t>e</t>
  </si>
  <si>
    <t>Fondos propios disponibles (importes)</t>
  </si>
  <si>
    <t>Importes de las exposiciones ponderadas por riesgo</t>
  </si>
  <si>
    <t>4a</t>
  </si>
  <si>
    <t>Total de la exposición al riesgo antes del límite mínimo («suelo»)</t>
  </si>
  <si>
    <t>Ratios de capital (en porcentaje del importe de la exposición ponderada por riesgo)</t>
  </si>
  <si>
    <t>5b</t>
  </si>
  <si>
    <t>Ratio de capital de nivel 1 ordinario teniendo en cuenta el importe total de
exposición al riesgo sin el límite mínimo («suelo») (%) TREA (%)</t>
  </si>
  <si>
    <t>6b</t>
  </si>
  <si>
    <t>Ratio de capital de nivel 1 teniendo en cuenta el importe total de exposición al
riesgo sin el límite mínimo («suelo») (%) TREA (%)</t>
  </si>
  <si>
    <t>7b</t>
  </si>
  <si>
    <t>Ratio de capital total teniendo en cuenta el importe total de exposición al riesgo
sin el límite mínimo («suelo») (%) TREA (%)</t>
  </si>
  <si>
    <t>Requisitos de fondos propios adicionales para hacer frente a riesgos distintos del riesgo de apalancamiento excesivo (en porcentaje del importe de la exposición ponderada por riesgo)</t>
  </si>
  <si>
    <t>EU 7d</t>
  </si>
  <si>
    <t xml:space="preserve">Requisitos de fondos propios adicionales para hacer frente a riesgos distintos del riesgo de apalancamiento excesivo (%) </t>
  </si>
  <si>
    <t>EU 7e</t>
  </si>
  <si>
    <t xml:space="preserve">     De los cuales: estarán compuestos por capital de nivel 1 ordinario (puntos porcentuales)</t>
  </si>
  <si>
    <t>EU 7f</t>
  </si>
  <si>
    <t xml:space="preserve">     De los cuales: estarán compuestos por capital de nivel 1 (puntos porcentuales)</t>
  </si>
  <si>
    <t>EU 7g</t>
  </si>
  <si>
    <t>Total de los requisitos de fondos propios del PRES (%)</t>
  </si>
  <si>
    <t>Colchón combinado y requisito global de capital (en porcentaje del importe de la exposición ponderada por riesgo)</t>
  </si>
  <si>
    <t>Colchón de conservación de capital (%)</t>
  </si>
  <si>
    <t>EU 8a</t>
  </si>
  <si>
    <t>Colchón de conservación debido al riesgo macroprudencial o sistémico observado en un Estado miembro (%)</t>
  </si>
  <si>
    <r>
      <rPr>
        <sz val="8"/>
        <color rgb="FF404040"/>
        <rFont val="Arial"/>
        <family val="2"/>
      </rPr>
      <t>Colchón de capital anticíclico específico de la entidad (%)</t>
    </r>
    <r>
      <rPr>
        <sz val="8"/>
        <color rgb="FF404040"/>
        <rFont val="Arial"/>
        <family val="2"/>
      </rPr>
      <t xml:space="preserve"> </t>
    </r>
    <r>
      <rPr>
        <vertAlign val="superscript"/>
        <sz val="8"/>
        <color rgb="FF404040"/>
        <rFont val="Arial"/>
        <family val="2"/>
      </rPr>
      <t>(1)</t>
    </r>
  </si>
  <si>
    <t>EU 9a</t>
  </si>
  <si>
    <r>
      <rPr>
        <sz val="8"/>
        <color rgb="FF404040"/>
        <rFont val="Arial"/>
        <family val="2"/>
      </rPr>
      <t>Colchón de riesgo sistémico (%)</t>
    </r>
    <r>
      <rPr>
        <sz val="8"/>
        <color rgb="FF404040"/>
        <rFont val="Arial"/>
        <family val="2"/>
      </rPr>
      <t xml:space="preserve"> </t>
    </r>
    <r>
      <rPr>
        <vertAlign val="superscript"/>
        <sz val="8"/>
        <color rgb="FF404040"/>
        <rFont val="Arial"/>
        <family val="2"/>
      </rPr>
      <t>(1)</t>
    </r>
  </si>
  <si>
    <t>Colchón de entidades de importancia sistémica mundial (%)</t>
  </si>
  <si>
    <t>EU 10a</t>
  </si>
  <si>
    <t>Colchón de otras entidades de importancia sistémica (%)</t>
  </si>
  <si>
    <t>EU 11a</t>
  </si>
  <si>
    <t>Capital de nivel 1 ordinario disponible tras cumplir el total de los requisitos de fondos propios del PRES (%)</t>
  </si>
  <si>
    <t>Ratio de apalancamiento</t>
  </si>
  <si>
    <t>Medida de la exposición total</t>
  </si>
  <si>
    <t>Requisitos de fondos propios adicionales para hacer frente al riesgo de apalancamiento excesivo (en porcentaje de la medida de la exposición total)</t>
  </si>
  <si>
    <t>EU 14a</t>
  </si>
  <si>
    <t>Requisitos de fondos propios adicionales para hacer frente al riesgo de apalancamiento excesivo (%)</t>
  </si>
  <si>
    <t>EU 14b</t>
  </si>
  <si>
    <t>EU 14c</t>
  </si>
  <si>
    <t>Total de los requisitos de ratio de apalancamiento del PRES (%)</t>
  </si>
  <si>
    <t>Colchón de ratio de apalancamiento y requisito global de ratio de apalancamiento (en porcentaje de la medida de la exposición total)</t>
  </si>
  <si>
    <t>EU 14d</t>
  </si>
  <si>
    <t>Requisito de colchón de ratio de apalancamiento (%)</t>
  </si>
  <si>
    <t>EU 14e</t>
  </si>
  <si>
    <t>Requisito de ratio de apalancamiento global (%)</t>
  </si>
  <si>
    <r>
      <rPr>
        <sz val="8"/>
        <color rgb="FFFFFFFF"/>
        <rFont val="Arial"/>
        <family val="2"/>
      </rPr>
      <t xml:space="preserve">Ratio de cobertura de liquidez </t>
    </r>
    <r>
      <rPr>
        <vertAlign val="superscript"/>
        <sz val="8"/>
        <color rgb="FFFFFFFF"/>
        <rFont val="Arial"/>
        <family val="2"/>
      </rPr>
      <t>(</t>
    </r>
    <r>
      <rPr>
        <vertAlign val="superscript"/>
        <sz val="8"/>
        <color rgb="FFFFFFFF"/>
        <rFont val="Arial"/>
        <family val="2"/>
      </rPr>
      <t>2</t>
    </r>
    <r>
      <rPr>
        <vertAlign val="superscript"/>
        <sz val="8"/>
        <color rgb="FFFFFFFF"/>
        <rFont val="Arial"/>
        <family val="2"/>
      </rPr>
      <t>)</t>
    </r>
  </si>
  <si>
    <t>Total de activos líquidos de alta calidad (HQLA, por sus siglas en inglés) (valor ponderado, media)</t>
  </si>
  <si>
    <t>EU 16a</t>
  </si>
  <si>
    <t>Salidas de efectivo — Valor ponderado total</t>
  </si>
  <si>
    <t>EU 16b</t>
  </si>
  <si>
    <t>Entradas de efectivo — Valor ponderado total</t>
  </si>
  <si>
    <t>Total de salidas netas de efectivo (valor ajustado)</t>
  </si>
  <si>
    <t>Ratio de financiación estable neta (3)</t>
  </si>
  <si>
    <t>Total de financiación estable disponible</t>
  </si>
  <si>
    <t>Total de financiación estable total requerida</t>
  </si>
  <si>
    <t xml:space="preserve">CaixaBank no se ha acogido a las disposiciones transitorias de la CRR3. </t>
  </si>
  <si>
    <t>(1) De actualitzación trimestral, en función de las exposiciones en los distintos païses.
(2) LCR medio (media de los últimos 12 meses)</t>
  </si>
  <si>
    <t>(3) Valores de trimestres anteriores actualizados por actualización de requerimiento regulatorio</t>
  </si>
  <si>
    <t>2. EU OV1 - Resumen de los importes de las exposiciones ponderadas por riesgo</t>
  </si>
  <si>
    <t>Requisitos de fondos propios totales</t>
  </si>
  <si>
    <t>EU 4a</t>
  </si>
  <si>
    <t>Del cual: valores con el método simple de ponderación de riesgo</t>
  </si>
  <si>
    <t>Del cual: con el método avanzado basado en calificaciones internas (AIRB)</t>
  </si>
  <si>
    <t>Riesgo de contraparte</t>
  </si>
  <si>
    <t>Del cual: el método del modelo interno (MMI)</t>
  </si>
  <si>
    <t>Del cual: exposiciones frente a una contraparte central</t>
  </si>
  <si>
    <t>Del cual: otro riesgo de contraparte (RCC)</t>
  </si>
  <si>
    <t>Riesgo de ajustes de valoración de crédito - riesgo de CVA</t>
  </si>
  <si>
    <t>Del cual: método estándar (AE)</t>
  </si>
  <si>
    <t>EU 10b</t>
  </si>
  <si>
    <t>Del cual: el enfoque básico (F-BA y R-BA)</t>
  </si>
  <si>
    <t>EU 10c</t>
  </si>
  <si>
    <t>Del cual: el método simplificado</t>
  </si>
  <si>
    <t>Riesgo de liquidación</t>
  </si>
  <si>
    <t>Del cual: el método SEC-IRBA</t>
  </si>
  <si>
    <t>Del cual: el método SEC-ERBA (incluido el método de evaluación interna)</t>
  </si>
  <si>
    <t>Del cual: el método SEC-SA</t>
  </si>
  <si>
    <t>EU 19a</t>
  </si>
  <si>
    <t>Del cual: 1250 %</t>
  </si>
  <si>
    <t>Riesgos de posición, de tipo de cambio y de materias primas (riesgo de mercado)</t>
  </si>
  <si>
    <t>Del cual: el método estándar alternativo (ASA)</t>
  </si>
  <si>
    <t>EU 21a</t>
  </si>
  <si>
    <t>Del cual: el método de modelos internos alternativos (AIMA)</t>
  </si>
  <si>
    <t>22a</t>
  </si>
  <si>
    <t>Grandes exposiciones</t>
  </si>
  <si>
    <t>Reclasificaciones entre cartera de negociación y de no negociación</t>
  </si>
  <si>
    <t>Riesgo operativo</t>
  </si>
  <si>
    <t>EU 24a</t>
  </si>
  <si>
    <t>Exposiciones a criptoactivos</t>
  </si>
  <si>
    <t>Importes por debajo de los umbrales de deducción (con una ponderación de riesgo del 250 %)</t>
  </si>
  <si>
    <t>Output floor aplicado (%)</t>
  </si>
  <si>
    <t>Ajuste del suelo (antes de la aplicación del límite transitorio)</t>
  </si>
  <si>
    <t>Ajuste del suelo (después de la aplicación del límite transitorio)</t>
  </si>
  <si>
    <t>(1) Conceptos que presentan adaptaciones respecto al mapping tool de la EBA.</t>
  </si>
  <si>
    <t>TOTAL</t>
  </si>
  <si>
    <t>3. Solvencia CaixaBank</t>
  </si>
  <si>
    <t>Importes en millones de euros y en %</t>
  </si>
  <si>
    <r>
      <rPr>
        <i/>
        <sz val="8"/>
        <color rgb="FF40AEFF"/>
        <rFont val="Arial"/>
        <family val="2"/>
      </rPr>
      <t>R</t>
    </r>
    <r>
      <rPr>
        <i/>
        <sz val="8"/>
        <color rgb="FF40AEFF"/>
        <rFont val="Arial"/>
        <family val="2"/>
      </rPr>
      <t>atios regulatoria</t>
    </r>
    <r>
      <rPr>
        <i/>
        <sz val="8"/>
        <color rgb="FF40AEFF"/>
        <rFont val="Arial"/>
        <family val="2"/>
      </rPr>
      <t xml:space="preserve">s </t>
    </r>
    <r>
      <rPr>
        <i/>
        <vertAlign val="superscript"/>
        <sz val="8"/>
        <color rgb="FF40AEFF"/>
        <rFont val="Arial"/>
        <family val="2"/>
      </rPr>
      <t>(1)</t>
    </r>
  </si>
  <si>
    <t>31.03.26</t>
  </si>
  <si>
    <t>31.12.25</t>
  </si>
  <si>
    <t>30.09.25</t>
  </si>
  <si>
    <t>30.06.25</t>
  </si>
  <si>
    <t>31.03.25</t>
  </si>
  <si>
    <t>CET1</t>
  </si>
  <si>
    <t>Tier 1 adicional</t>
  </si>
  <si>
    <t>TIER 2</t>
  </si>
  <si>
    <t>MREL SUBORDINADO</t>
  </si>
  <si>
    <t>MREL</t>
  </si>
  <si>
    <t>Del que crédito</t>
  </si>
  <si>
    <t>Del que renta variable (incluye OIC)</t>
  </si>
  <si>
    <t>Del que mercado</t>
  </si>
  <si>
    <t>Del que operacional</t>
  </si>
  <si>
    <t>Ratio MREL subordinado</t>
  </si>
  <si>
    <r>
      <rPr>
        <sz val="8"/>
        <color rgb="FFFFFFFF"/>
        <rFont val="Arial"/>
        <family val="2"/>
      </rPr>
      <t>Ratio MREL</t>
    </r>
    <r>
      <rPr>
        <vertAlign val="superscript"/>
        <sz val="8"/>
        <color rgb="FFFFFFFF"/>
        <rFont val="Arial"/>
        <family val="2"/>
      </rPr>
      <t xml:space="preserve"> </t>
    </r>
  </si>
  <si>
    <t>Ratio MREL s/LRE</t>
  </si>
  <si>
    <r>
      <rPr>
        <sz val="8"/>
        <color rgb="FF404040"/>
        <rFont val="Arial"/>
        <family val="2"/>
      </rPr>
      <t xml:space="preserve">Buffer MDA </t>
    </r>
    <r>
      <rPr>
        <vertAlign val="superscript"/>
        <sz val="8"/>
        <color rgb="FF404040"/>
        <rFont val="Arial"/>
        <family val="2"/>
      </rPr>
      <t>(2)</t>
    </r>
  </si>
  <si>
    <t>Buffer M-MDA</t>
  </si>
  <si>
    <t>Ratio CET1 ind.</t>
  </si>
  <si>
    <r>
      <rPr>
        <sz val="8"/>
        <color rgb="FF404040"/>
        <rFont val="Arial"/>
        <family val="2"/>
      </rPr>
      <t>Buffer MDA Ind.</t>
    </r>
    <r>
      <rPr>
        <vertAlign val="superscript"/>
        <sz val="8"/>
        <color rgb="FF404040"/>
        <rFont val="Arial"/>
        <family val="2"/>
      </rPr>
      <t>(</t>
    </r>
    <r>
      <rPr>
        <vertAlign val="superscript"/>
        <sz val="8"/>
        <color rgb="FF404040"/>
        <rFont val="Arial"/>
        <family val="2"/>
      </rPr>
      <t>2</t>
    </r>
    <r>
      <rPr>
        <vertAlign val="superscript"/>
        <sz val="8"/>
        <color rgb="FF404040"/>
        <rFont val="Arial"/>
        <family val="2"/>
      </rPr>
      <t>)</t>
    </r>
  </si>
  <si>
    <t xml:space="preserve">(1)  De acuerdo con las expectativas supervisoras, las ratios regulatorias deben incluir una deducción en CET1 de cualquier excedente por encima del umbral establecido para distribuciones adicionales de capital, así como la consideración del payout definido a efectos regulatorios en la previsión de dividendos.
Por otro lado, CaixaBank no se ha acogido a las disposiciones transitorias de la CRR3. </t>
  </si>
  <si>
    <t>(2)  El Buffer MDA que aplica es el menor entre el individual y el consolidado.</t>
  </si>
  <si>
    <t>A nivel informativo, se muestran las principales ratios sin considerar la deducción regulatoria por exceso de capital por encima del umbral establecido para las distribuciones addicionales de capital o por el mayor payout regulatorio.</t>
  </si>
  <si>
    <t>Ratio Capital Total</t>
  </si>
  <si>
    <t>Ratio MREL</t>
  </si>
  <si>
    <t>Buffer MDA</t>
  </si>
  <si>
    <t>Ratio CET1 individual</t>
  </si>
  <si>
    <t>Buffer MDA individual</t>
  </si>
  <si>
    <t>4. Recursos propios computables</t>
  </si>
  <si>
    <t>Instrumentos CET1</t>
  </si>
  <si>
    <t>Fondos propios contables</t>
  </si>
  <si>
    <r>
      <rPr>
        <sz val="8"/>
        <color rgb="FF404040"/>
        <rFont val="Arial"/>
        <family val="2"/>
      </rPr>
      <t>Capital</t>
    </r>
    <r>
      <rPr>
        <vertAlign val="superscript"/>
        <sz val="8"/>
        <color rgb="FF404040"/>
        <rFont val="Arial"/>
        <family val="2"/>
      </rPr>
      <t xml:space="preserve"> </t>
    </r>
  </si>
  <si>
    <t>Resultado</t>
  </si>
  <si>
    <t>Reservas y otros</t>
  </si>
  <si>
    <t>Int. minoritarios y OCIs</t>
  </si>
  <si>
    <t>Corrección computab. int. minorit y OCIs</t>
  </si>
  <si>
    <r>
      <rPr>
        <sz val="8"/>
        <color rgb="FF404040"/>
        <rFont val="Arial"/>
        <family val="2"/>
      </rPr>
      <t>Otros ajustes</t>
    </r>
    <r>
      <rPr>
        <vertAlign val="superscript"/>
        <sz val="8"/>
        <color rgb="FF404040"/>
        <rFont val="Arial"/>
        <family val="2"/>
      </rPr>
      <t>(</t>
    </r>
    <r>
      <rPr>
        <vertAlign val="superscript"/>
        <sz val="8"/>
        <color rgb="FF404040"/>
        <rFont val="Arial"/>
        <family val="2"/>
      </rPr>
      <t>1</t>
    </r>
    <r>
      <rPr>
        <vertAlign val="superscript"/>
        <sz val="8"/>
        <color rgb="FF404040"/>
        <rFont val="Arial"/>
        <family val="2"/>
      </rPr>
      <t>)</t>
    </r>
  </si>
  <si>
    <t>Deducciones CET1</t>
  </si>
  <si>
    <t>Activos inmateriales</t>
  </si>
  <si>
    <t>Activos fiscales diferidos</t>
  </si>
  <si>
    <t>Resto de deducciones de CET1</t>
  </si>
  <si>
    <t xml:space="preserve">Instrumentos computables AT1 </t>
  </si>
  <si>
    <t>Financiaciones subordinadas Tier 2</t>
  </si>
  <si>
    <t>Exceso provisiones IRB</t>
  </si>
  <si>
    <t>Emisiones de deuda senior non-preferred (SNP)</t>
  </si>
  <si>
    <t>Otros instrumentos computables MREL</t>
  </si>
  <si>
    <t xml:space="preserve">(1) Incluye, principalmente, la previsión de dividendos, el importe total del programa de recompra de acciones anunciado en abril de 2026 (500 millones de euros) y los AVAs. </t>
  </si>
  <si>
    <t>5. EU CMS1 - Comparación de los importes de las exposiciones ponderadas por riesgo según métodos estándar y según métodos basados en modelos a nivel de riesgo</t>
  </si>
  <si>
    <t>EU d</t>
  </si>
  <si>
    <t>APRs para métodos basados en modelos que haya aprobado la autoridad supervisora</t>
  </si>
  <si>
    <t>APRs para carteras en las que se usen
métodos estándar</t>
  </si>
  <si>
    <t>Total APRs reales (a+b)</t>
  </si>
  <si>
    <t>APRs calculados
con arreglo al
método
estándar</t>
  </si>
  <si>
    <t>APRs que
constituyen la base del suelo
de resultados</t>
  </si>
  <si>
    <t>Riesgo de crédito (excluyendo el riesgo de crédito de contraparte)</t>
  </si>
  <si>
    <t>Riesgo de crédito de contraparte</t>
  </si>
  <si>
    <t>Ajuste de valoración del crédito</t>
  </si>
  <si>
    <t>Exposiciones de titulización en la cartera bancaria</t>
  </si>
  <si>
    <r>
      <rPr>
        <sz val="8"/>
        <color rgb="FF404040"/>
        <rFont val="Arial"/>
        <family val="2"/>
      </rPr>
      <t xml:space="preserve">Riesgo de mercado </t>
    </r>
    <r>
      <rPr>
        <vertAlign val="superscript"/>
        <sz val="8"/>
        <color rgb="FF404040"/>
        <rFont val="Arial"/>
        <family val="2"/>
      </rPr>
      <t>(1)</t>
    </r>
  </si>
  <si>
    <t>Riesgo operacional</t>
  </si>
  <si>
    <t>Otros importes de las exposiciones ponderadas por riesgo</t>
  </si>
  <si>
    <t>6. EU CMS2 - Comparación de los importes de las exposiciones ponderadas por riesgo según métodos estándar y según métodos basados en modelos por riesgo de crédito a nivel de activo</t>
  </si>
  <si>
    <t>APRs para la columna (a) si se recalcularan utilizando el método estándar</t>
  </si>
  <si>
    <t>Total APRs reales</t>
  </si>
  <si>
    <t>1</t>
  </si>
  <si>
    <t>Administraciones centrales y bancos centrales</t>
  </si>
  <si>
    <t>EU 1a</t>
  </si>
  <si>
    <t>EU 1b</t>
  </si>
  <si>
    <t>Entes del sector público</t>
  </si>
  <si>
    <t>EU 1c</t>
  </si>
  <si>
    <t>Clasificados como bancos multilaterales de desarrollo en el método estándar</t>
  </si>
  <si>
    <t>EU 1d</t>
  </si>
  <si>
    <t>Clasificadas como organizaciones internacionales en el método estándar</t>
  </si>
  <si>
    <t>2</t>
  </si>
  <si>
    <t>3</t>
  </si>
  <si>
    <t>Renta variable</t>
  </si>
  <si>
    <t>5</t>
  </si>
  <si>
    <t>5.1</t>
  </si>
  <si>
    <r>
      <rPr>
        <sz val="8"/>
        <color rgb="FF404040"/>
        <rFont val="Arial"/>
        <family val="2"/>
      </rPr>
      <t>De las cuales: Se aplica el método FIRB</t>
    </r>
    <r>
      <rPr>
        <vertAlign val="superscript"/>
        <sz val="8"/>
        <color rgb="FF404040"/>
        <rFont val="Arial"/>
        <family val="2"/>
      </rPr>
      <t>(1)</t>
    </r>
  </si>
  <si>
    <t>5.2</t>
  </si>
  <si>
    <t>De las cuales: Se aplica el método AIRB</t>
  </si>
  <si>
    <t>EU 5a</t>
  </si>
  <si>
    <t>De las cuales: Empresas — General</t>
  </si>
  <si>
    <t>EU 5b</t>
  </si>
  <si>
    <t>De las cuales: Empresas — Financiación especializada</t>
  </si>
  <si>
    <t>EU 5c</t>
  </si>
  <si>
    <t>De las cuales: Empresas — Derechos de cobro adquiridos</t>
  </si>
  <si>
    <t>6</t>
  </si>
  <si>
    <t>6.1</t>
  </si>
  <si>
    <t>De los cuales: Exposiciones minoristas renovables admisibles</t>
  </si>
  <si>
    <t>EU 6.1a</t>
  </si>
  <si>
    <t>De las cuales: Derechos de cobro adquiridos frente a minoristas</t>
  </si>
  <si>
    <t>EU 6.1b</t>
  </si>
  <si>
    <r>
      <rPr>
        <sz val="8"/>
        <color rgb="FF404040"/>
        <rFont val="Arial"/>
        <family val="2"/>
      </rPr>
      <t>De las cuales: Minoristas: otros</t>
    </r>
    <r>
      <rPr>
        <vertAlign val="superscript"/>
        <sz val="8"/>
        <color rgb="FF404040"/>
        <rFont val="Arial"/>
        <family val="2"/>
      </rPr>
      <t>(1)</t>
    </r>
  </si>
  <si>
    <t>6.2</t>
  </si>
  <si>
    <t>De los cuales: Minoristas: garantizados por bienes inmuebles residenciales</t>
  </si>
  <si>
    <t>EU 7a</t>
  </si>
  <si>
    <r>
      <rPr>
        <sz val="8"/>
        <color rgb="FF404040"/>
        <rFont val="Arial"/>
        <family val="2"/>
      </rPr>
      <t>Clasificadas como exposiciones garantizadas por bienes inmuebles y AUE en el método estándar</t>
    </r>
    <r>
      <rPr>
        <vertAlign val="superscript"/>
        <sz val="8"/>
        <color rgb="FF404040"/>
        <rFont val="Arial"/>
        <family val="2"/>
      </rPr>
      <t>(2)</t>
    </r>
  </si>
  <si>
    <t>EU 7b</t>
  </si>
  <si>
    <t>Organismos de inversión colectiva (OIC)</t>
  </si>
  <si>
    <t>EU 7c</t>
  </si>
  <si>
    <r>
      <rPr>
        <sz val="8"/>
        <color rgb="FF404040"/>
        <rFont val="Arial"/>
        <family val="2"/>
      </rPr>
      <t>Clasificadas como exposiciones en situación de impago en el método estándar</t>
    </r>
    <r>
      <rPr>
        <vertAlign val="superscript"/>
        <sz val="8"/>
        <color rgb="FF404040"/>
        <rFont val="Arial"/>
        <family val="2"/>
      </rPr>
      <t>(2)</t>
    </r>
  </si>
  <si>
    <t>Clasificadas como exposiciones de deuda subordinada en el método estándar</t>
  </si>
  <si>
    <t>Clasificadas como bonos garantizados en el método estándar</t>
  </si>
  <si>
    <t>Clasificadas como créditos frente a entidades y empresas con evaluación crediticia a corto plazo en el método estándar</t>
  </si>
  <si>
    <t>8</t>
  </si>
  <si>
    <t>Otros activos que no sean obligaciones crediticias</t>
  </si>
  <si>
    <t>9</t>
  </si>
  <si>
    <t>(2) Para la columna (a), "APR para métodos basados en modelos que haya aprobado la autoridad supervisora", estos conceptos no se incluyen en la sumatoria del Total. Son tratados como promemorias.</t>
  </si>
  <si>
    <t>7. EU CR4 - Método estándar - Exposición al riesgo de crédito y efectos de la reducción del riesgo de crédito</t>
  </si>
  <si>
    <t>Exposiciones antes de aplicar factores de conversión y de la reducción del riesgo de crédito</t>
  </si>
  <si>
    <t>Exposiciones después de aplicar factores de conversión y de la reducción del riesgo de crédito</t>
  </si>
  <si>
    <t>APR y densidad de los APR</t>
  </si>
  <si>
    <t>Categorías de exposición</t>
  </si>
  <si>
    <t>Exposiciones en balance</t>
  </si>
  <si>
    <t>Importe fuera de balance</t>
  </si>
  <si>
    <t>Densidad de los APR (%)</t>
  </si>
  <si>
    <t>Entes del sector público que no dependan de la Administración central</t>
  </si>
  <si>
    <t>EU 2a</t>
  </si>
  <si>
    <t>EU 2b</t>
  </si>
  <si>
    <t>EU 3a</t>
  </si>
  <si>
    <t>De las cuales: Financiación especializada</t>
  </si>
  <si>
    <t>Exposiciones de deuda subordinada y renta variable</t>
  </si>
  <si>
    <t>Exposiciones de deuda subordinada</t>
  </si>
  <si>
    <t>Exposiciones garantizadas con hipotecas sobre bienes inmuebles y AUE</t>
  </si>
  <si>
    <t>Garantizadas con hipotecas sobre bienes inmuebles residenciales — No BIGR</t>
  </si>
  <si>
    <t>Garantizadas con hipotecas sobre bienes inmuebles residenciales — BIGR</t>
  </si>
  <si>
    <t>Garantizadas con hipotecas sobre bienes inmuebles comerciales — No BIGR</t>
  </si>
  <si>
    <t>Garantizadas con hipotecas sobre bienes inmuebles comerciales — BIGR</t>
  </si>
  <si>
    <t>Adquisición, urbanización y edificación (AUE)</t>
  </si>
  <si>
    <t>Exposiciones en situación de impago</t>
  </si>
  <si>
    <t>Créditos frente a entidades y empresas con evaluación crediticia a corto plazo</t>
  </si>
  <si>
    <t>Sólo se incluye riesgo de crédito. No se incluye riesgo de contrapartida, ni titulizaciones, ni accionarial.</t>
  </si>
  <si>
    <t>Exposición Original</t>
  </si>
  <si>
    <r>
      <rPr>
        <sz val="8"/>
        <color rgb="FFFFFFFF"/>
        <rFont val="Arial"/>
        <family val="2"/>
      </rPr>
      <t>PD Media</t>
    </r>
    <r>
      <rPr>
        <vertAlign val="superscript"/>
        <sz val="8"/>
        <color rgb="FFFFFFFF"/>
        <rFont val="Arial"/>
        <family val="2"/>
      </rPr>
      <t>(1)</t>
    </r>
  </si>
  <si>
    <t>LGD media</t>
  </si>
  <si>
    <t>Vencimiento medio (años)</t>
  </si>
  <si>
    <t>Densidad de APR</t>
  </si>
  <si>
    <t>PE</t>
  </si>
  <si>
    <t>Ajustes de valor y provisiones</t>
  </si>
  <si>
    <t>Capital (8%)</t>
  </si>
  <si>
    <t>Cuantía en balance</t>
  </si>
  <si>
    <t>Cuantía fuera de balance</t>
  </si>
  <si>
    <t>Total Exposición Original</t>
  </si>
  <si>
    <t>Total EAD</t>
  </si>
  <si>
    <t>De las cuales: financiación especializada</t>
  </si>
  <si>
    <t>De las cuales: derechos de cobro adquiridos frente a empresas</t>
  </si>
  <si>
    <t>De las cuales: otras</t>
  </si>
  <si>
    <t>Pro memoria: empresas grandes</t>
  </si>
  <si>
    <t>Pro memoria: empresas - pymes</t>
  </si>
  <si>
    <r>
      <rPr>
        <sz val="8"/>
        <color rgb="FFFFFFFF"/>
        <rFont val="Arial"/>
        <family val="2"/>
      </rPr>
      <t>Riesgo de crédito método FIRB</t>
    </r>
    <r>
      <rPr>
        <vertAlign val="superscript"/>
        <sz val="8"/>
        <color rgb="FFFFFFFF"/>
        <rFont val="Arial"/>
        <family val="2"/>
      </rPr>
      <t>(5)</t>
    </r>
  </si>
  <si>
    <t>De las cuales: bienes inmuebles residenciales</t>
  </si>
  <si>
    <t>De las cuales:  renovables admisibles</t>
  </si>
  <si>
    <t>De las cuales:  otras</t>
  </si>
  <si>
    <t>Pro memoria:  garantizadas por bienes inmuebles pymes</t>
  </si>
  <si>
    <t>Pro memoria:  garantizadas por bienes inmuebles no pymes</t>
  </si>
  <si>
    <t>Pro memoria:  otras pymes</t>
  </si>
  <si>
    <t>Pro memoria:  otras no pymes</t>
  </si>
  <si>
    <t>Riesgo de crédito método AIRB</t>
  </si>
  <si>
    <r>
      <rPr>
        <sz val="8"/>
        <color rgb="FFFFFFFF"/>
        <rFont val="Arial"/>
        <family val="2"/>
      </rPr>
      <t>Total</t>
    </r>
    <r>
      <rPr>
        <vertAlign val="superscript"/>
        <sz val="8"/>
        <color rgb="FFFFFFFF"/>
        <rFont val="Arial"/>
        <family val="2"/>
      </rPr>
      <t>(3)</t>
    </r>
  </si>
  <si>
    <t>(1) Incluye cartera en default.
(2) Número de deudores en miles.
(3) No se incluye riesgo de contrapartida ni titulizaciones.
(4) Los datos de las categorías incluidas en promemorias no suman al total.
(5) El total FIRB incluye las exposiciones de financiación especializada bajo slotting criteria.</t>
  </si>
  <si>
    <t>Importe de los APR</t>
  </si>
  <si>
    <t>APR al cierre del periodo de referencia anterior</t>
  </si>
  <si>
    <t>Tamaño del activo (+/-)</t>
  </si>
  <si>
    <t>Calidad del activo (+/-)</t>
  </si>
  <si>
    <t>Actualización del modelo (+/-)</t>
  </si>
  <si>
    <t>Metodología y política (+/-)</t>
  </si>
  <si>
    <t>Adquisiciones y enajenaciones (+/-)</t>
  </si>
  <si>
    <t>Variaciones del tipo de cambio (+/-)</t>
  </si>
  <si>
    <t>Otros (+/-)</t>
  </si>
  <si>
    <t>APR al cierre de periodo de referencia</t>
  </si>
  <si>
    <t>VaR</t>
  </si>
  <si>
    <t>SVaR</t>
  </si>
  <si>
    <t>IRC</t>
  </si>
  <si>
    <t>Comprehensive risk measure</t>
  </si>
  <si>
    <t>Other</t>
  </si>
  <si>
    <t>Total RWAs</t>
  </si>
  <si>
    <t>Total capital requirements</t>
  </si>
  <si>
    <t>APR al cierre del trimestre anterior</t>
  </si>
  <si>
    <t>Ajuste regulatorio</t>
  </si>
  <si>
    <t>APR al cierre del trimestre anterior (final del día)</t>
  </si>
  <si>
    <t>Variación de los niveles de riesgo</t>
  </si>
  <si>
    <t>Actualizaciones/variaciones en el modelo</t>
  </si>
  <si>
    <t>Metodología y política</t>
  </si>
  <si>
    <t>Adquisiciones y cesiones</t>
  </si>
  <si>
    <t>Fluctuaciones del tipo de cambio</t>
  </si>
  <si>
    <t>Otros</t>
  </si>
  <si>
    <t>APR al cierre del periodo de referencia (final del día)</t>
  </si>
  <si>
    <t>APR al cierre del periodo de referencia</t>
  </si>
  <si>
    <t>Importes en millones de euros y %</t>
  </si>
  <si>
    <t>Importe de la exposición ponderada por riesgo</t>
  </si>
  <si>
    <t>Importe de la exposición ponderada por riesgo al cierre del período de referencia anterior</t>
  </si>
  <si>
    <t>Importe de la exposición ponderada por riesgo al cierre del período de referencia actual</t>
  </si>
  <si>
    <t>CaixaBank consolidado</t>
  </si>
  <si>
    <t>Valor no ponderado total (promedio)</t>
  </si>
  <si>
    <t>Valor ponderado total (promedio)</t>
  </si>
  <si>
    <t xml:space="preserve">Trimestre que termina el </t>
  </si>
  <si>
    <t>Número de meses utilizados en el calculo de la media</t>
  </si>
  <si>
    <t>ACTIVOS LÍQUIDOS DE ALTA CALIDAD</t>
  </si>
  <si>
    <t>Total de activos líquidos de alta calidad (HQLA)</t>
  </si>
  <si>
    <t>SALIDAS DE EFECTIVO</t>
  </si>
  <si>
    <t>Depósitos minoristas y depósitos de pequeñas empresas, de los cuales:</t>
  </si>
  <si>
    <t>Depósitos estables</t>
  </si>
  <si>
    <t>Depósitos menos estables</t>
  </si>
  <si>
    <t>Financiación mayorista no garantizada</t>
  </si>
  <si>
    <t>Depósitos operativos (todas las contrapartes) y depósitos en redes de cooperativas de crédito</t>
  </si>
  <si>
    <t>Depósitos no operativos (todas las contrapartes)</t>
  </si>
  <si>
    <t>Deuda no garantizada</t>
  </si>
  <si>
    <t>Financiación mayorista garantizada</t>
  </si>
  <si>
    <t>Requisitos adicionales</t>
  </si>
  <si>
    <t>Salidas relacionadas con exposiciones en derivados y otros requisitos de garantía</t>
  </si>
  <si>
    <t>Salidas relacionadas con la pérdida de financiación en instrumentos de deuda</t>
  </si>
  <si>
    <t>Líneas de crédito y de liquidez</t>
  </si>
  <si>
    <t>Otras obligaciones contractuales en materia de financiación</t>
  </si>
  <si>
    <t>Otras obligaciones contingentes en materia de financiación</t>
  </si>
  <si>
    <t>TOTAL DE SALIDAS DE EFECTIVO</t>
  </si>
  <si>
    <t>ENTRADAS DE EFECTIVO</t>
  </si>
  <si>
    <t>Operaciones de préstamo garantizadas (por ejemplo, pactos de recompra inversa)</t>
  </si>
  <si>
    <t>Entradas derivadas de exposiciones al corriente de pago</t>
  </si>
  <si>
    <t>Otras entradas de efectivo</t>
  </si>
  <si>
    <t>EU-19a</t>
  </si>
  <si>
    <t>(Diferencia entre el total de entradas ponderadas y el total de salidas ponderadas derivadas de operaciones en terceros países en los que existan restricciones de transferencia u operaciones denominadas en divisas no convertibles)</t>
  </si>
  <si>
    <t>EU-19b</t>
  </si>
  <si>
    <t>(Entradas excedentarias procedentes de una entidad de crédito especializada vinculada)</t>
  </si>
  <si>
    <t>TOTAL DE ENTRADAS DE EFECTIVO</t>
  </si>
  <si>
    <t>EU-20a</t>
  </si>
  <si>
    <t>Entradas totalmente exentas</t>
  </si>
  <si>
    <t>EU-20b</t>
  </si>
  <si>
    <t>Entradas sujetas al límite máximo del 90 %</t>
  </si>
  <si>
    <t>EU-20c</t>
  </si>
  <si>
    <t>Entradas sujetas al límite máximo del 75 %</t>
  </si>
  <si>
    <t>TOTAL VALOR AJUSTADO</t>
  </si>
  <si>
    <t>COLCHÓN DE LIQUIDEZ</t>
  </si>
  <si>
    <t>TOTAL DE SALIDAS DE EFECTIVO NETAS</t>
  </si>
  <si>
    <t>RATIO DE COBERTURA DE LIQUIDEZ (%)</t>
  </si>
  <si>
    <t>(a)</t>
  </si>
  <si>
    <t>Explicaciones sobre las principales métricas que influyen en el resultado del LCR y la evolución de la contribución de los inputs del cálculo del LCR a lo largo del tiempo</t>
  </si>
  <si>
    <t>Las partidas que afectan al resultado del LCR son por un lado el componente de HQLAs y por otro lado el componente de salidas netas (salidas brutas menos entradas brutas). En cuanto a la estructura de las salidas brutas hay que destacar que los componentes de mayor peso a 31/03/2026 son "financiación mayorista no garantizada" con un peso del 54,8%, "depósitos minoristas y depósitos de pequeñas empresas" con un peso del 26,1% y "requisitos adicionales" con un peso del 15,4% y en la parte de entradas el componente de mayor relevancia es el de "entradas derivadas de exposiciones al corriente de pago" con un peso del 92,9%. En cuanto a la evolución del numerador y denominador del ratio destacar: (i) en cuanto a los HQLAS se produce un ligero incremento del 0,02%manteniendose sobre el nivel de tirmestre anterior; (ii) en cuanto a la variación de las salidas netas, se produce un incremento del 1,2% del dato a marzo en relación a diciembre, explicado principalmente por el incremento de los depósitos minoristas y pequeñas empresas (1,4%) y aumento de los requisitos adicionales (2,74%) asociados a salidas relacionadas con exposiciones en derivados y otros requisitos de garantía, así mismo como líneas de crédito y liquidez. Estos efectos se ven parcialmente compensados por mayores entradas de efectivo por inversión crediticia (1,3%).</t>
  </si>
  <si>
    <t>(b)</t>
  </si>
  <si>
    <t>Explicaciones sobre las variaciones del LCR a lo largo del tiempo</t>
  </si>
  <si>
    <t>La evolución de la ratio se mantiene en niveles estables y dentro de los límites regulatorios. La mejora en la generación de liquidez vía balance continúa aportando positivamente en los HQLA. No obstante, los requerimientos de liquidez han venido aumentando, explicados por mayor volumen depósitos de clientes parcialmente mitigados por el aumento de los inflows procedentes de préstamos.</t>
  </si>
  <si>
    <t>(c)</t>
  </si>
  <si>
    <t>Explicaciones sobre la concentración real de fuentes de financiación</t>
  </si>
  <si>
    <t>Uno de los principios de la gestión de la liquidez en el Grupo es la diversificación de fuentes de financiación mayorista ya sea por instrumentos, inversores, divisas, mercados y plazos. Por otro lado, la base principal de la financiación, dado su carácter comercial, es la financiación procedente de depósitos de clientes minoristas, que por su propia naturaleza es un tipo de financiación más estable que la financiación mayorista.</t>
  </si>
  <si>
    <t>Lo anterior se muestra en la plantilla del LCR (EU LIQ1) en la que se puede observar que el valor no ponderado de los "depósitos minoristas y depósitos de pequeñas empresas" es mucho más elevado que el de "financiación mayorista no garantizada", y dentro de los depósitos minoristas el grueso del saldo se concentra en "saldos estables", lo que supone una elevada diversificación de las posiciones de financiación.</t>
  </si>
  <si>
    <t>(d)</t>
  </si>
  <si>
    <t>Descripción de alto nivel de la composición del colchón de liquidez de la entidad.</t>
  </si>
  <si>
    <t>A cierre de marzo de 2026 el 99,1% de los activos son level 1 destacando el peso de gobiernos centrales y empresas del sector público, el 0,7% son activos level 2B y el 0,2% level 2A.</t>
  </si>
  <si>
    <t>(e)</t>
  </si>
  <si>
    <t>Exposiciones de derivados y posibles garantías colaterales</t>
  </si>
  <si>
    <t>La mayor parte de las operaciones con derivados están sujetas a contratos de colateral, que cubren el valor de mercado de estas operaciones. El riesgo de liquidez que supone el impacto de un escenario de mercado adverso, que produciría variaciones en los valores de mercado de tales derivados, y por lo tanto necesidades adicionales de liquidez por incremento en la aportación de colaterales, está incluido dentro de la ratio LCR, en la cual se calcula la variación neta más significativa en 30 días durante el horizonte temporal de los 24 meses precedentes, la cual se añade como necesidades de liquidez.</t>
  </si>
  <si>
    <t>(f)</t>
  </si>
  <si>
    <t>Desfase de divisas en el LCR</t>
  </si>
  <si>
    <t>CaixaBank no tiene divisas significativas (saldo en divisa &gt; 5% pasivos sin recursos propios) distintas de la divisa base (euro).</t>
  </si>
  <si>
    <t>(g)</t>
  </si>
  <si>
    <t>Otros elementos del cálculo de LCR que no están incluidos en la plantilla de divulgación de LCR pero que la institución considera relevantes para su perfil de liquidez</t>
  </si>
  <si>
    <t>No aplica.</t>
  </si>
  <si>
    <t>Método IRB</t>
  </si>
  <si>
    <t>IRB: Exposiciones al Riesgo de Crédito por cartera</t>
  </si>
  <si>
    <t>EU MR2-B - Estado de flujos de los importes ponderados por riesgo de las exposiciones al riesgo de mercado sujetas al MMI</t>
  </si>
  <si>
    <t>13. EU LIQB - Información cualitativa sobre el Coeficiente de cobertura de liquidez (LCR)</t>
  </si>
  <si>
    <t>12. EU LIQ1 - Información cuantitativa de la ratio de cobertura de liquidez (LCR)</t>
  </si>
  <si>
    <t>11. EU CVA4 — Estado de flujos de los importes ponderados por riesgo del riesgo de ajuste de valoración del crédito con arreglo al método estándar</t>
  </si>
  <si>
    <t>10. EU MR2-B - Estado de flujos de APR</t>
  </si>
  <si>
    <t>9. EU CR8 - Estados de flujos de APR de exposiciones al riesgo de crédito según el método IRB</t>
  </si>
  <si>
    <t>8. IRB: Exposiciones al riesgo de crédito por cartera</t>
  </si>
  <si>
    <r>
      <rPr>
        <sz val="8"/>
        <color rgb="FF404040"/>
        <rFont val="Arial"/>
      </rPr>
      <t>Del cual: con el método básico basado en calificaciones internas (FIRB)</t>
    </r>
    <r>
      <rPr>
        <vertAlign val="superscript"/>
        <sz val="8"/>
        <color rgb="FF404040"/>
        <rFont val="Arial"/>
      </rPr>
      <t xml:space="preserve"> (1)</t>
    </r>
  </si>
  <si>
    <r>
      <rPr>
        <sz val="8"/>
        <color rgb="FF404040"/>
        <rFont val="Arial"/>
      </rPr>
      <t>Del cual: sujeta a los criterios de asignación</t>
    </r>
    <r>
      <rPr>
        <vertAlign val="superscript"/>
        <sz val="8"/>
        <color rgb="FF404040"/>
        <rFont val="Arial"/>
      </rPr>
      <t xml:space="preserve"> (1)</t>
    </r>
  </si>
  <si>
    <t>Del cual: el método estándar simplificado (SSA)</t>
  </si>
  <si>
    <t>(1) Incluye exposición al riesgo con arreglo al artículo 3 de la CRR y exposiciones de otros activos que no sean obligaciones crediticias</t>
  </si>
  <si>
    <t>(2) Para riesgo de mercado los importes de los enfoques divulgados corresponden a:  método estándar (156 MM€ de APR) y  método de modelos internos (MMI) (1.248 MM€ de APR).  Esta diferencia en los literales se debe a la adaptación de la tabla OV1 a requerimientos de CRR3. Para riesgo de mercado, los requerimientos de esta normativa aplican a partir de 2027.</t>
  </si>
  <si>
    <r>
      <t>Exposiciones de titulización de la cartera de inversión (después de aplicar el límite máximo)</t>
    </r>
    <r>
      <rPr>
        <vertAlign val="superscript"/>
        <sz val="8"/>
        <color rgb="FFFFFFFF"/>
        <rFont val="Arial"/>
      </rPr>
      <t xml:space="preserve"> (2)</t>
    </r>
  </si>
  <si>
    <r>
      <t>Riesgo de crédito (excluido el riesgo de contraparte)</t>
    </r>
    <r>
      <rPr>
        <vertAlign val="superscript"/>
        <sz val="8"/>
        <color rgb="FFFFFFFF"/>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</si>
</sst>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quot;-&quot;#0;#0;_(@_)"/>
    <numFmt numFmtId="165" formatCode="dd\.mm\.yy"/>
    <numFmt numFmtId="166" formatCode="#,##0;&quot;-&quot;#,##0;&quot;—&quot;;_(@_)"/>
    <numFmt numFmtId="167" formatCode="#0.00_)%;\(#0.00\)%;&quot;—&quot;_)\%;_(@_)"/>
    <numFmt numFmtId="168" formatCode="#0.00%;&quot;-&quot;#0.00%;&quot;—&quot;\%;_(@_)"/>
    <numFmt numFmtId="169" formatCode="#,##0;&quot;-&quot;#,##0;#,##0;_(@_)"/>
    <numFmt numFmtId="170" formatCode="#,##0;\(#,##0\);&quot;–&quot;;_(@_)"/>
    <numFmt numFmtId="171" formatCode="#,##0;\(#,##0\);#,##0;_(@_)"/>
    <numFmt numFmtId="172" formatCode="#,##0;&quot;-&quot;#,##0;&quot;–&quot;;_(@_)"/>
    <numFmt numFmtId="173" formatCode="#0.000000000000000;&quot;-&quot;#0.000000000000000;#0.000000000000000;_(@_)"/>
    <numFmt numFmtId="174" formatCode="#,##0;\(#,##0\);&quot;—&quot;;_(@_)"/>
    <numFmt numFmtId="175" formatCode="#0.00_)%;\(#0.00\)%;&quot;–&quot;_)\%;_(@_)"/>
    <numFmt numFmtId="176" formatCode="#,##0.0;\(#,##0.0\);#,##0.0;_(@_)"/>
    <numFmt numFmtId="177" formatCode="dd\.mm\.yyyy"/>
    <numFmt numFmtId="178" formatCode="#0.00_)%;\(#0.00\)%;#0.00_)%;_(@_)"/>
  </numFmts>
  <fonts count="42">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24"/>
      <color rgb="FF009CD6"/>
      <name val="Arial"/>
      <family val="2"/>
    </font>
    <font>
      <sz val="12"/>
      <color rgb="FF009CD6"/>
      <name val="Arial"/>
      <family val="2"/>
    </font>
    <font>
      <b/>
      <sz val="10"/>
      <color rgb="FF009AD8"/>
      <name val="Arial"/>
      <family val="2"/>
    </font>
    <font>
      <sz val="10"/>
      <color rgb="FF404040"/>
      <name val="Arial"/>
      <family val="2"/>
    </font>
    <font>
      <b/>
      <sz val="10"/>
      <color rgb="FF009CD6"/>
      <name val="Arial"/>
      <family val="2"/>
    </font>
    <font>
      <sz val="12"/>
      <color rgb="FF009AD8"/>
      <name val="Arial"/>
      <family val="2"/>
    </font>
    <font>
      <sz val="8"/>
      <color rgb="FF7F7F7F"/>
      <name val="Arial"/>
      <family val="2"/>
    </font>
    <font>
      <i/>
      <sz val="10"/>
      <color rgb="FF009AD8"/>
      <name val="Arial"/>
      <family val="2"/>
    </font>
    <font>
      <sz val="10"/>
      <color rgb="FF009AD8"/>
      <name val="Arial"/>
      <family val="2"/>
    </font>
    <font>
      <i/>
      <sz val="10"/>
      <color rgb="FF404040"/>
      <name val="Arial"/>
      <family val="2"/>
    </font>
    <font>
      <sz val="8"/>
      <color rgb="FF404040"/>
      <name val="Arial"/>
      <family val="2"/>
    </font>
    <font>
      <sz val="8"/>
      <color rgb="FF000000"/>
      <name val="Arial"/>
      <family val="2"/>
    </font>
    <font>
      <b/>
      <sz val="8"/>
      <color rgb="FFFFFFFF"/>
      <name val="Arial"/>
      <family val="2"/>
    </font>
    <font>
      <sz val="8"/>
      <color rgb="FFFFFFFF"/>
      <name val="Arial"/>
      <family val="2"/>
    </font>
    <font>
      <sz val="7"/>
      <color rgb="FF000000"/>
      <name val="Arial"/>
      <family val="2"/>
    </font>
    <font>
      <sz val="7"/>
      <color rgb="FF404040"/>
      <name val="Arial"/>
      <family val="2"/>
    </font>
    <font>
      <i/>
      <sz val="8"/>
      <color rgb="FF40AEFF"/>
      <name val="Arial"/>
      <family val="2"/>
    </font>
    <font>
      <sz val="9"/>
      <color rgb="FF009AD8"/>
      <name val="Arial"/>
      <family val="2"/>
    </font>
    <font>
      <sz val="8"/>
      <color rgb="FF494949"/>
      <name val="Arial"/>
      <family val="2"/>
    </font>
    <font>
      <b/>
      <sz val="8"/>
      <color rgb="FF404040"/>
      <name val="Arial"/>
      <family val="2"/>
    </font>
    <font>
      <i/>
      <sz val="8"/>
      <color rgb="FF404040"/>
      <name val="Arial"/>
      <family val="2"/>
    </font>
    <font>
      <i/>
      <sz val="8"/>
      <color rgb="FFFFFFFF"/>
      <name val="Arial"/>
      <family val="2"/>
    </font>
    <font>
      <sz val="8"/>
      <color rgb="FF000000"/>
      <name val="Calibri"/>
      <family val="2"/>
    </font>
    <font>
      <sz val="11"/>
      <color rgb="FF000000"/>
      <name val="Calibri"/>
      <family val="2"/>
    </font>
    <font>
      <sz val="8"/>
      <color rgb="FF595959"/>
      <name val="Arial"/>
      <family val="2"/>
    </font>
    <font>
      <vertAlign val="superscript"/>
      <sz val="8"/>
      <color rgb="FF404040"/>
      <name val="Arial"/>
      <family val="2"/>
    </font>
    <font>
      <vertAlign val="superscript"/>
      <sz val="8"/>
      <color rgb="FFFFFFFF"/>
      <name val="Arial"/>
      <family val="2"/>
    </font>
    <font>
      <i/>
      <vertAlign val="superscript"/>
      <sz val="8"/>
      <color rgb="FF40AEFF"/>
      <name val="Arial"/>
      <family val="2"/>
    </font>
    <font>
      <sz val="10"/>
      <color rgb="FF404040"/>
      <name val="Arial"/>
      <family val="2"/>
    </font>
    <font>
      <b/>
      <sz val="10"/>
      <color rgb="FF009CD6"/>
      <name val="Arial"/>
      <family val="2"/>
    </font>
    <font>
      <sz val="8"/>
      <color rgb="FFFFFFFF"/>
      <name val="Arial"/>
    </font>
    <font>
      <sz val="8"/>
      <color rgb="FF404040"/>
      <name val="Arial"/>
    </font>
    <font>
      <vertAlign val="superscript"/>
      <sz val="8"/>
      <color rgb="FF404040"/>
      <name val="Arial"/>
    </font>
    <font>
      <vertAlign val="superscript"/>
      <sz val="8"/>
      <color rgb="FFFFFFFF"/>
      <name val="Arial"/>
    </font>
    <font>
      <b/>
      <sz val="8"/>
      <color rgb="FFFFFFFF"/>
      <name val="Arial"/>
    </font>
    <font>
      <sz val="7"/>
      <color rgb="FF000000"/>
      <name val="Arial"/>
    </font>
  </fonts>
  <fills count="10">
    <fill>
      <patternFill patternType="none"/>
    </fill>
    <fill>
      <patternFill patternType="gray125"/>
    </fill>
    <fill>
      <patternFill patternType="solid">
        <fgColor rgb="FF009AD8"/>
        <bgColor indexed="64"/>
      </patternFill>
    </fill>
    <fill>
      <patternFill patternType="solid">
        <fgColor rgb="FFFFFFFF"/>
        <bgColor indexed="64"/>
      </patternFill>
    </fill>
    <fill>
      <patternFill patternType="solid">
        <fgColor rgb="FFA6A6A6"/>
        <bgColor indexed="64"/>
      </patternFill>
    </fill>
    <fill>
      <patternFill patternType="solid">
        <fgColor rgb="FFECECEC"/>
        <bgColor indexed="64"/>
      </patternFill>
    </fill>
    <fill>
      <patternFill patternType="solid">
        <fgColor rgb="FFB6B6B6"/>
        <bgColor indexed="64"/>
      </patternFill>
    </fill>
    <fill>
      <patternFill patternType="solid">
        <fgColor rgb="FF00B0F0"/>
        <bgColor indexed="64"/>
      </patternFill>
    </fill>
    <fill>
      <patternFill patternType="solid">
        <fgColor rgb="FF808080"/>
        <bgColor indexed="64"/>
      </patternFill>
    </fill>
    <fill>
      <patternFill patternType="solid">
        <fgColor rgb="FFD9D9D9"/>
        <bgColor indexed="64"/>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medium">
        <color rgb="FF00AAEE"/>
      </bottom>
      <diagonal/>
    </border>
    <border>
      <left/>
      <right/>
      <top/>
      <bottom style="thin">
        <color rgb="FFD9D9D9"/>
      </bottom>
      <diagonal/>
    </border>
    <border>
      <left/>
      <right/>
      <top style="thin">
        <color rgb="FFD9D9D9"/>
      </top>
      <bottom style="thin">
        <color rgb="FFD9D9D9"/>
      </bottom>
      <diagonal/>
    </border>
    <border>
      <left/>
      <right/>
      <top style="medium">
        <color rgb="FF00AAEE"/>
      </top>
      <bottom/>
      <diagonal/>
    </border>
    <border>
      <left/>
      <right/>
      <top style="thin">
        <color rgb="FFD9D9D9"/>
      </top>
      <bottom/>
      <diagonal/>
    </border>
    <border>
      <left/>
      <right/>
      <top style="medium">
        <color rgb="FF00AAEE"/>
      </top>
      <bottom style="thin">
        <color rgb="FFD9D9D9"/>
      </bottom>
      <diagonal/>
    </border>
    <border>
      <left/>
      <right/>
      <top/>
      <bottom style="medium">
        <color rgb="FF00B0F0"/>
      </bottom>
      <diagonal/>
    </border>
    <border>
      <left/>
      <right/>
      <top style="medium">
        <color rgb="FF00B0F0"/>
      </top>
      <bottom/>
      <diagonal/>
    </border>
    <border>
      <left/>
      <right style="thin">
        <color rgb="FF40AEFF"/>
      </right>
      <top/>
      <bottom/>
      <diagonal/>
    </border>
    <border>
      <left style="thin">
        <color rgb="FF40AEFF"/>
      </left>
      <right style="thin">
        <color rgb="FF40AEFF"/>
      </right>
      <top style="thin">
        <color rgb="FF009AD8"/>
      </top>
      <bottom/>
      <diagonal/>
    </border>
    <border>
      <left/>
      <right/>
      <top style="medium">
        <color rgb="FF00B0F0"/>
      </top>
      <bottom style="thin">
        <color rgb="FF009AD8"/>
      </bottom>
      <diagonal/>
    </border>
    <border>
      <left style="thin">
        <color rgb="FF009AD8"/>
      </left>
      <right style="thin">
        <color rgb="FF009AD8"/>
      </right>
      <top style="thin">
        <color rgb="FF009AD8"/>
      </top>
      <bottom/>
      <diagonal/>
    </border>
    <border>
      <left/>
      <right/>
      <top/>
      <bottom style="thin">
        <color rgb="FF009AD8"/>
      </bottom>
      <diagonal/>
    </border>
    <border>
      <left/>
      <right style="thin">
        <color rgb="FF009AD8"/>
      </right>
      <top/>
      <bottom/>
      <diagonal/>
    </border>
    <border>
      <left/>
      <right/>
      <top/>
      <bottom style="thin">
        <color rgb="FFDBDBDB"/>
      </bottom>
      <diagonal/>
    </border>
    <border>
      <left/>
      <right/>
      <top style="thin">
        <color rgb="FFDBDBDB"/>
      </top>
      <bottom/>
      <diagonal/>
    </border>
    <border>
      <left/>
      <right/>
      <top/>
      <bottom style="medium">
        <color rgb="FFF2F2F2"/>
      </bottom>
      <diagonal/>
    </border>
    <border>
      <left/>
      <right/>
      <top style="medium">
        <color rgb="FFF2F2F2"/>
      </top>
      <bottom/>
      <diagonal/>
    </border>
    <border>
      <left/>
      <right/>
      <top/>
      <bottom style="thin">
        <color rgb="FFFFFFFF"/>
      </bottom>
      <diagonal/>
    </border>
    <border>
      <left/>
      <right/>
      <top style="thin">
        <color rgb="FFFFFFFF"/>
      </top>
      <bottom style="thin">
        <color rgb="FFFFFFFF"/>
      </bottom>
      <diagonal/>
    </border>
    <border>
      <left/>
      <right/>
      <top style="thin">
        <color rgb="FFFFFFFF"/>
      </top>
      <bottom style="medium">
        <color rgb="FFF3F3F3"/>
      </bottom>
      <diagonal/>
    </border>
    <border>
      <left/>
      <right/>
      <top style="thin">
        <color rgb="FFFFFFFF"/>
      </top>
      <bottom style="medium">
        <color rgb="FFF2F2F2"/>
      </bottom>
      <diagonal/>
    </border>
    <border>
      <left/>
      <right/>
      <top style="medium">
        <color rgb="FFF3F3F3"/>
      </top>
      <bottom style="medium">
        <color rgb="FFF3F3F3"/>
      </bottom>
      <diagonal/>
    </border>
    <border>
      <left/>
      <right/>
      <top style="medium">
        <color rgb="FFF2F2F2"/>
      </top>
      <bottom style="medium">
        <color rgb="FFF2F2F2"/>
      </bottom>
      <diagonal/>
    </border>
    <border>
      <left/>
      <right/>
      <top style="medium">
        <color rgb="FFF3F3F3"/>
      </top>
      <bottom/>
      <diagonal/>
    </border>
    <border>
      <left/>
      <right/>
      <top style="thin">
        <color rgb="FFDBDBDB"/>
      </top>
      <bottom style="thin">
        <color rgb="FFFFFFFF"/>
      </bottom>
      <diagonal/>
    </border>
    <border>
      <left/>
      <right/>
      <top style="thin">
        <color rgb="FFFFFFFF"/>
      </top>
      <bottom/>
      <diagonal/>
    </border>
    <border>
      <left/>
      <right/>
      <top style="thin">
        <color rgb="FFFFFFFF"/>
      </top>
      <bottom style="thin">
        <color rgb="FFDBDBDB"/>
      </bottom>
      <diagonal/>
    </border>
    <border>
      <left/>
      <right style="thin">
        <color rgb="FFDBDBDB"/>
      </right>
      <top style="medium">
        <color rgb="FFF2F2F2"/>
      </top>
      <bottom/>
      <diagonal/>
    </border>
    <border>
      <left style="thin">
        <color rgb="FFDBDBDB"/>
      </left>
      <right style="thin">
        <color rgb="FFDBDBDB"/>
      </right>
      <top style="medium">
        <color rgb="FFF2F2F2"/>
      </top>
      <bottom/>
      <diagonal/>
    </border>
    <border>
      <left style="thin">
        <color rgb="FF009AD8"/>
      </left>
      <right style="thin">
        <color rgb="FF009AD8"/>
      </right>
      <top style="thin">
        <color rgb="FF009AD8"/>
      </top>
      <bottom style="thin">
        <color rgb="FF009AD8"/>
      </bottom>
      <diagonal/>
    </border>
    <border>
      <left/>
      <right/>
      <top style="thin">
        <color rgb="FF009AD8"/>
      </top>
      <bottom style="medium">
        <color rgb="FFF2F2F2"/>
      </bottom>
      <diagonal/>
    </border>
    <border>
      <left/>
      <right/>
      <top style="medium">
        <color rgb="FF00AAEE"/>
      </top>
      <bottom style="thin">
        <color rgb="FF009AD8"/>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medium">
        <color rgb="FF00AAEE"/>
      </top>
      <bottom style="thin">
        <color rgb="FFFFFFFF"/>
      </bottom>
      <diagonal/>
    </border>
    <border>
      <left/>
      <right style="thin">
        <color rgb="FFFFFFFF"/>
      </right>
      <top/>
      <bottom/>
      <diagonal/>
    </border>
    <border>
      <left style="thin">
        <color rgb="FFFFFFFF"/>
      </left>
      <right/>
      <top/>
      <bottom/>
      <diagonal/>
    </border>
    <border>
      <left/>
      <right/>
      <top/>
      <bottom style="medium">
        <color rgb="FF009AD8"/>
      </bottom>
      <diagonal/>
    </border>
    <border>
      <left/>
      <right/>
      <top style="medium">
        <color rgb="FF009AD8"/>
      </top>
      <bottom/>
      <diagonal/>
    </border>
    <border>
      <left style="thin">
        <color rgb="FF40AEFF"/>
      </left>
      <right style="thin">
        <color rgb="FF40AEFF"/>
      </right>
      <top/>
      <bottom/>
      <diagonal/>
    </border>
    <border>
      <left style="thin">
        <color rgb="FFDBDBDB"/>
      </left>
      <right/>
      <top style="thin">
        <color rgb="FFDBDBDB"/>
      </top>
      <bottom/>
      <diagonal/>
    </border>
    <border>
      <left/>
      <right style="thin">
        <color rgb="FFDBDBDB"/>
      </right>
      <top style="thin">
        <color rgb="FFDBDBDB"/>
      </top>
      <bottom/>
      <diagonal/>
    </border>
    <border>
      <left style="thin">
        <color rgb="FFDBDBDB"/>
      </left>
      <right/>
      <top/>
      <bottom style="thin">
        <color rgb="FFDBDBDB"/>
      </bottom>
      <diagonal/>
    </border>
    <border>
      <left/>
      <right style="thin">
        <color rgb="FFDBDBDB"/>
      </right>
      <top/>
      <bottom style="thin">
        <color rgb="FFDBDBDB"/>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right/>
      <top style="medium">
        <color rgb="FF00AAEE"/>
      </top>
      <bottom style="thin">
        <color rgb="FF000000"/>
      </bottom>
      <diagonal/>
    </border>
    <border>
      <left/>
      <right style="thin">
        <color rgb="FF000000"/>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299">
    <xf numFmtId="0" fontId="0" fillId="0" borderId="0" xfId="0"/>
    <xf numFmtId="0" fontId="1" fillId="0" borderId="0" xfId="1">
      <alignment wrapText="1"/>
    </xf>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16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10" fillId="0" borderId="4" xfId="0" applyFont="1" applyBorder="1" applyAlignment="1">
      <alignment horizontal="left" vertical="center" wrapText="1"/>
    </xf>
    <xf numFmtId="0" fontId="13" fillId="0" borderId="6"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center" vertical="center" wrapText="1"/>
    </xf>
    <xf numFmtId="0" fontId="14" fillId="0" borderId="7" xfId="0" applyFont="1" applyBorder="1" applyAlignment="1">
      <alignment horizontal="left" vertical="center" wrapText="1"/>
    </xf>
    <xf numFmtId="0" fontId="7" fillId="0" borderId="7" xfId="0" applyFont="1" applyBorder="1" applyAlignment="1">
      <alignment horizontal="left" vertical="center" wrapText="1"/>
    </xf>
    <xf numFmtId="0" fontId="13" fillId="0" borderId="7" xfId="0" applyFont="1" applyBorder="1" applyAlignment="1">
      <alignment horizontal="left" vertical="center" wrapText="1"/>
    </xf>
    <xf numFmtId="0" fontId="8" fillId="0" borderId="5" xfId="0" applyFont="1" applyBorder="1" applyAlignment="1">
      <alignment horizontal="center" vertical="center" wrapText="1"/>
    </xf>
    <xf numFmtId="0" fontId="15" fillId="0" borderId="7"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left" vertical="center" wrapText="1"/>
    </xf>
    <xf numFmtId="0" fontId="14" fillId="0" borderId="8" xfId="0" applyFont="1" applyBorder="1" applyAlignment="1">
      <alignment horizontal="left" vertical="center" wrapText="1"/>
    </xf>
    <xf numFmtId="0" fontId="16" fillId="3" borderId="0" xfId="0" applyFont="1" applyFill="1" applyAlignment="1">
      <alignment horizontal="left" vertical="center" wrapText="1"/>
    </xf>
    <xf numFmtId="0" fontId="16" fillId="0" borderId="0" xfId="0" applyFont="1" applyAlignment="1">
      <alignment horizontal="left" vertical="center" wrapText="1" indent="1"/>
    </xf>
    <xf numFmtId="0" fontId="19" fillId="4" borderId="0" xfId="0" applyFont="1" applyFill="1" applyAlignment="1">
      <alignment horizontal="left" vertical="center" wrapText="1" indent="1"/>
    </xf>
    <xf numFmtId="0" fontId="1" fillId="0" borderId="0" xfId="0" applyFont="1" applyAlignment="1">
      <alignment wrapText="1"/>
    </xf>
    <xf numFmtId="0" fontId="20" fillId="3" borderId="0" xfId="0" applyFont="1" applyFill="1" applyAlignment="1">
      <alignment horizontal="left" vertical="center" wrapText="1"/>
    </xf>
    <xf numFmtId="0" fontId="20" fillId="3" borderId="11" xfId="0" applyFont="1" applyFill="1" applyBorder="1" applyAlignment="1">
      <alignment horizontal="left" vertical="center" wrapText="1"/>
    </xf>
    <xf numFmtId="0" fontId="17" fillId="3" borderId="12" xfId="0" applyFont="1" applyFill="1" applyBorder="1" applyAlignment="1">
      <alignment horizontal="center" vertical="center" wrapText="1"/>
    </xf>
    <xf numFmtId="165" fontId="19" fillId="2" borderId="0" xfId="0" applyNumberFormat="1" applyFont="1" applyFill="1" applyAlignment="1">
      <alignment horizontal="right" vertical="center" wrapText="1" indent="1"/>
    </xf>
    <xf numFmtId="0" fontId="17" fillId="3" borderId="0" xfId="0" applyFont="1" applyFill="1" applyAlignment="1">
      <alignment wrapText="1"/>
    </xf>
    <xf numFmtId="0" fontId="19" fillId="2" borderId="0" xfId="0" applyFont="1" applyFill="1" applyAlignment="1">
      <alignment horizontal="left" vertical="center" wrapText="1"/>
    </xf>
    <xf numFmtId="164" fontId="16" fillId="3" borderId="0" xfId="0" applyNumberFormat="1" applyFont="1" applyFill="1" applyAlignment="1">
      <alignment horizontal="center" vertical="center" wrapText="1"/>
    </xf>
    <xf numFmtId="166" fontId="16" fillId="3" borderId="0" xfId="0" applyNumberFormat="1" applyFont="1" applyFill="1" applyAlignment="1">
      <alignment horizontal="right" vertical="center" wrapText="1" indent="1"/>
    </xf>
    <xf numFmtId="164" fontId="16" fillId="5" borderId="0" xfId="0" applyNumberFormat="1" applyFont="1" applyFill="1" applyAlignment="1">
      <alignment horizontal="center" vertical="center" wrapText="1"/>
    </xf>
    <xf numFmtId="0" fontId="16" fillId="5" borderId="0" xfId="0" applyFont="1" applyFill="1" applyAlignment="1">
      <alignment horizontal="left" vertical="center" wrapText="1"/>
    </xf>
    <xf numFmtId="166" fontId="16" fillId="5" borderId="0" xfId="0" applyNumberFormat="1" applyFont="1" applyFill="1" applyAlignment="1">
      <alignment horizontal="right" vertical="center" wrapText="1" indent="1"/>
    </xf>
    <xf numFmtId="0" fontId="19" fillId="2" borderId="0" xfId="0" applyFont="1" applyFill="1" applyAlignment="1">
      <alignment horizontal="right" vertical="center" wrapText="1"/>
    </xf>
    <xf numFmtId="0" fontId="16" fillId="5" borderId="0" xfId="0" applyFont="1" applyFill="1" applyAlignment="1">
      <alignment horizontal="center" vertical="center" wrapText="1"/>
    </xf>
    <xf numFmtId="0" fontId="19" fillId="2" borderId="0" xfId="0" applyFont="1" applyFill="1" applyAlignment="1">
      <alignment horizontal="right" vertical="center" wrapText="1" indent="1"/>
    </xf>
    <xf numFmtId="167" fontId="16" fillId="3" borderId="0" xfId="0" applyNumberFormat="1" applyFont="1" applyFill="1" applyAlignment="1">
      <alignment horizontal="right" vertical="center" wrapText="1" indent="1"/>
    </xf>
    <xf numFmtId="167" fontId="16" fillId="5" borderId="0" xfId="0" applyNumberFormat="1" applyFont="1" applyFill="1" applyAlignment="1">
      <alignment horizontal="right" vertical="center" wrapText="1" indent="1"/>
    </xf>
    <xf numFmtId="0" fontId="16" fillId="3" borderId="0" xfId="0" applyFont="1" applyFill="1" applyAlignment="1">
      <alignment horizontal="center" vertical="center" wrapText="1"/>
    </xf>
    <xf numFmtId="0" fontId="16" fillId="5" borderId="0" xfId="0" applyFont="1" applyFill="1" applyAlignment="1">
      <alignment horizontal="right" vertical="center" wrapText="1" indent="1"/>
    </xf>
    <xf numFmtId="0" fontId="16" fillId="3" borderId="0" xfId="0" applyFont="1" applyFill="1" applyAlignment="1">
      <alignment horizontal="right" vertical="center" wrapText="1" indent="1"/>
    </xf>
    <xf numFmtId="168" fontId="16" fillId="5" borderId="0" xfId="0" applyNumberFormat="1" applyFont="1" applyFill="1" applyAlignment="1">
      <alignment horizontal="right" vertical="center" wrapText="1" indent="1"/>
    </xf>
    <xf numFmtId="169" fontId="16" fillId="3" borderId="0" xfId="0" applyNumberFormat="1" applyFont="1" applyFill="1" applyAlignment="1">
      <alignment horizontal="right" vertical="center" wrapText="1" indent="1"/>
    </xf>
    <xf numFmtId="169" fontId="16" fillId="5" borderId="0" xfId="0" applyNumberFormat="1" applyFont="1" applyFill="1" applyAlignment="1">
      <alignment horizontal="right" vertical="center" wrapText="1" indent="1"/>
    </xf>
    <xf numFmtId="0" fontId="21" fillId="3" borderId="0" xfId="0" applyFont="1" applyFill="1" applyAlignment="1">
      <alignment horizontal="left" vertical="center" wrapText="1"/>
    </xf>
    <xf numFmtId="0" fontId="17" fillId="3" borderId="0" xfId="0" applyFont="1" applyFill="1" applyAlignment="1">
      <alignment horizontal="right" wrapText="1"/>
    </xf>
    <xf numFmtId="0" fontId="7" fillId="3" borderId="0" xfId="0" applyFont="1" applyFill="1" applyAlignment="1">
      <alignment horizontal="left" vertical="center" wrapText="1"/>
    </xf>
    <xf numFmtId="0" fontId="20" fillId="3" borderId="13" xfId="0" applyFont="1" applyFill="1" applyBorder="1" applyAlignment="1">
      <alignment horizontal="left" vertical="center" wrapText="1"/>
    </xf>
    <xf numFmtId="0" fontId="1" fillId="3" borderId="0" xfId="0" applyFont="1" applyFill="1" applyAlignment="1">
      <alignment wrapText="1"/>
    </xf>
    <xf numFmtId="0" fontId="17" fillId="3" borderId="14" xfId="0" applyFont="1" applyFill="1" applyBorder="1" applyAlignment="1">
      <alignment horizontal="center" wrapText="1"/>
    </xf>
    <xf numFmtId="170" fontId="19" fillId="4" borderId="0" xfId="0" applyNumberFormat="1" applyFont="1" applyFill="1" applyAlignment="1">
      <alignment horizontal="right" vertical="center" wrapText="1" indent="1"/>
    </xf>
    <xf numFmtId="164" fontId="16" fillId="3" borderId="0" xfId="0" applyNumberFormat="1" applyFont="1" applyFill="1" applyAlignment="1">
      <alignment horizontal="right" vertical="center" wrapText="1" indent="1"/>
    </xf>
    <xf numFmtId="0" fontId="16" fillId="3" borderId="0" xfId="0" applyFont="1" applyFill="1" applyAlignment="1">
      <alignment horizontal="left" vertical="center" wrapText="1" indent="1"/>
    </xf>
    <xf numFmtId="170" fontId="16" fillId="3" borderId="0" xfId="0" applyNumberFormat="1" applyFont="1" applyFill="1" applyAlignment="1">
      <alignment horizontal="right" vertical="center" wrapText="1" indent="1"/>
    </xf>
    <xf numFmtId="164" fontId="16" fillId="5" borderId="0" xfId="0" applyNumberFormat="1" applyFont="1" applyFill="1" applyAlignment="1">
      <alignment horizontal="right" vertical="center" wrapText="1" indent="1"/>
    </xf>
    <xf numFmtId="0" fontId="16" fillId="5" borderId="0" xfId="0" applyFont="1" applyFill="1" applyAlignment="1">
      <alignment horizontal="left" vertical="center" wrapText="1" indent="1"/>
    </xf>
    <xf numFmtId="170" fontId="16" fillId="5" borderId="0" xfId="0" applyNumberFormat="1" applyFont="1" applyFill="1" applyAlignment="1">
      <alignment horizontal="right" vertical="center" wrapText="1" indent="1"/>
    </xf>
    <xf numFmtId="0" fontId="19" fillId="4" borderId="0" xfId="0" applyFont="1" applyFill="1" applyAlignment="1">
      <alignment horizontal="right" vertical="center" wrapText="1" indent="1"/>
    </xf>
    <xf numFmtId="170" fontId="1" fillId="0" borderId="0" xfId="0" applyNumberFormat="1" applyFont="1" applyAlignment="1">
      <alignment wrapText="1"/>
    </xf>
    <xf numFmtId="170" fontId="19" fillId="2" borderId="0" xfId="0" applyNumberFormat="1" applyFont="1" applyFill="1" applyAlignment="1">
      <alignment horizontal="right" vertical="center" wrapText="1" indent="1"/>
    </xf>
    <xf numFmtId="0" fontId="7" fillId="3" borderId="3"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 fillId="3" borderId="0" xfId="0" applyFont="1" applyFill="1" applyAlignment="1">
      <alignment horizontal="center" wrapText="1"/>
    </xf>
    <xf numFmtId="0" fontId="7" fillId="3" borderId="0" xfId="0" applyFont="1" applyFill="1" applyAlignment="1">
      <alignment horizontal="left" wrapText="1"/>
    </xf>
    <xf numFmtId="0" fontId="15" fillId="3" borderId="10" xfId="0" applyFont="1" applyFill="1" applyBorder="1" applyAlignment="1">
      <alignment horizontal="justify" vertical="center" wrapText="1"/>
    </xf>
    <xf numFmtId="0" fontId="1" fillId="3" borderId="15" xfId="0" applyFont="1" applyFill="1" applyBorder="1" applyAlignment="1">
      <alignment wrapText="1"/>
    </xf>
    <xf numFmtId="0" fontId="1" fillId="3" borderId="16" xfId="0" applyFont="1" applyFill="1" applyBorder="1" applyAlignment="1">
      <alignment wrapText="1"/>
    </xf>
    <xf numFmtId="0" fontId="7" fillId="3" borderId="3" xfId="0" applyFont="1" applyFill="1" applyBorder="1" applyAlignment="1">
      <alignment horizontal="left" wrapText="1"/>
    </xf>
    <xf numFmtId="0" fontId="15" fillId="3" borderId="6" xfId="0" applyFont="1" applyFill="1" applyBorder="1" applyAlignment="1">
      <alignment horizontal="justify" vertical="center" wrapText="1"/>
    </xf>
    <xf numFmtId="0" fontId="22" fillId="3" borderId="0" xfId="0" applyFont="1" applyFill="1" applyAlignment="1">
      <alignment horizontal="justify" vertical="center" wrapText="1"/>
    </xf>
    <xf numFmtId="0" fontId="19" fillId="2" borderId="17" xfId="0" applyFont="1" applyFill="1" applyBorder="1" applyAlignment="1">
      <alignment horizontal="right" vertical="center" wrapText="1" indent="1"/>
    </xf>
    <xf numFmtId="166" fontId="16" fillId="5" borderId="18" xfId="0" applyNumberFormat="1" applyFont="1" applyFill="1" applyBorder="1" applyAlignment="1">
      <alignment horizontal="right" vertical="center" wrapText="1" indent="1"/>
    </xf>
    <xf numFmtId="166" fontId="16" fillId="3" borderId="19" xfId="0" applyNumberFormat="1" applyFont="1" applyFill="1" applyBorder="1" applyAlignment="1">
      <alignment horizontal="right" vertical="center" wrapText="1" indent="1"/>
    </xf>
    <xf numFmtId="166" fontId="16" fillId="5" borderId="20" xfId="0" applyNumberFormat="1" applyFont="1" applyFill="1" applyBorder="1" applyAlignment="1">
      <alignment horizontal="right" vertical="center" wrapText="1" indent="1"/>
    </xf>
    <xf numFmtId="0" fontId="19" fillId="4" borderId="21" xfId="0" applyFont="1" applyFill="1" applyBorder="1" applyAlignment="1">
      <alignment horizontal="left" vertical="center" wrapText="1"/>
    </xf>
    <xf numFmtId="167" fontId="19" fillId="4" borderId="21" xfId="0" applyNumberFormat="1" applyFont="1" applyFill="1" applyBorder="1" applyAlignment="1">
      <alignment horizontal="right" vertical="center" wrapText="1" indent="1"/>
    </xf>
    <xf numFmtId="0" fontId="19" fillId="4" borderId="22" xfId="0" applyFont="1" applyFill="1" applyBorder="1" applyAlignment="1">
      <alignment horizontal="left" vertical="center" wrapText="1"/>
    </xf>
    <xf numFmtId="167" fontId="19" fillId="4" borderId="22" xfId="0" applyNumberFormat="1" applyFont="1" applyFill="1" applyBorder="1" applyAlignment="1">
      <alignment horizontal="right" vertical="center" wrapText="1" indent="1"/>
    </xf>
    <xf numFmtId="0" fontId="19" fillId="4" borderId="23" xfId="0" applyFont="1" applyFill="1" applyBorder="1" applyAlignment="1">
      <alignment horizontal="left" vertical="center" wrapText="1"/>
    </xf>
    <xf numFmtId="167" fontId="19" fillId="4" borderId="24" xfId="0" applyNumberFormat="1" applyFont="1" applyFill="1" applyBorder="1" applyAlignment="1">
      <alignment horizontal="right" vertical="center" wrapText="1" indent="1"/>
    </xf>
    <xf numFmtId="0" fontId="16" fillId="5" borderId="25" xfId="0" applyFont="1" applyFill="1" applyBorder="1" applyAlignment="1">
      <alignment horizontal="left" vertical="center" wrapText="1"/>
    </xf>
    <xf numFmtId="166" fontId="16" fillId="5" borderId="26" xfId="0" applyNumberFormat="1" applyFont="1" applyFill="1" applyBorder="1" applyAlignment="1">
      <alignment horizontal="right" vertical="center" wrapText="1" indent="1"/>
    </xf>
    <xf numFmtId="0" fontId="16" fillId="5" borderId="27" xfId="0" applyFont="1" applyFill="1" applyBorder="1" applyAlignment="1">
      <alignment horizontal="left" vertical="center" wrapText="1"/>
    </xf>
    <xf numFmtId="169" fontId="19" fillId="4" borderId="21" xfId="0" applyNumberFormat="1" applyFont="1" applyFill="1" applyBorder="1" applyAlignment="1">
      <alignment horizontal="right" vertical="center" wrapText="1" indent="1"/>
    </xf>
    <xf numFmtId="0" fontId="16" fillId="3" borderId="27" xfId="0" applyFont="1" applyFill="1" applyBorder="1" applyAlignment="1">
      <alignment horizontal="left" vertical="center" wrapText="1"/>
    </xf>
    <xf numFmtId="168" fontId="16" fillId="3" borderId="26" xfId="0" applyNumberFormat="1" applyFont="1" applyFill="1" applyBorder="1" applyAlignment="1">
      <alignment horizontal="right" vertical="center" wrapText="1" indent="1"/>
    </xf>
    <xf numFmtId="0" fontId="19" fillId="3" borderId="0" xfId="0" applyFont="1" applyFill="1" applyAlignment="1">
      <alignment horizontal="justify" vertical="center" wrapText="1"/>
    </xf>
    <xf numFmtId="167" fontId="19" fillId="4" borderId="0" xfId="0" applyNumberFormat="1" applyFont="1" applyFill="1" applyAlignment="1">
      <alignment horizontal="right" vertical="center" wrapText="1" indent="1"/>
    </xf>
    <xf numFmtId="167" fontId="19" fillId="4" borderId="28" xfId="0" applyNumberFormat="1" applyFont="1" applyFill="1" applyBorder="1" applyAlignment="1">
      <alignment horizontal="right" vertical="center" wrapText="1" indent="1"/>
    </xf>
    <xf numFmtId="0" fontId="24" fillId="0" borderId="30" xfId="0" applyFont="1" applyBorder="1" applyAlignment="1">
      <alignment horizontal="left" vertical="center" wrapText="1"/>
    </xf>
    <xf numFmtId="166" fontId="16" fillId="3" borderId="20" xfId="0" applyNumberFormat="1" applyFont="1" applyFill="1" applyBorder="1" applyAlignment="1">
      <alignment horizontal="right" vertical="center" wrapText="1" indent="1"/>
    </xf>
    <xf numFmtId="167" fontId="19" fillId="4" borderId="19" xfId="0" applyNumberFormat="1" applyFont="1" applyFill="1" applyBorder="1" applyAlignment="1">
      <alignment horizontal="right" vertical="center" wrapText="1" indent="1"/>
    </xf>
    <xf numFmtId="167" fontId="19" fillId="4" borderId="31" xfId="0" applyNumberFormat="1" applyFont="1" applyFill="1" applyBorder="1" applyAlignment="1">
      <alignment horizontal="right" vertical="center" wrapText="1" indent="1"/>
    </xf>
    <xf numFmtId="167" fontId="19" fillId="4" borderId="32" xfId="0" applyNumberFormat="1" applyFont="1" applyFill="1" applyBorder="1" applyAlignment="1">
      <alignment horizontal="right" vertical="center" wrapText="1" indent="1"/>
    </xf>
    <xf numFmtId="0" fontId="1" fillId="3" borderId="0" xfId="0" applyFont="1" applyFill="1" applyAlignment="1">
      <alignment vertical="center" wrapText="1"/>
    </xf>
    <xf numFmtId="165" fontId="19" fillId="2" borderId="19" xfId="0" applyNumberFormat="1" applyFont="1" applyFill="1" applyBorder="1" applyAlignment="1">
      <alignment horizontal="right" vertical="center" wrapText="1" indent="1"/>
    </xf>
    <xf numFmtId="0" fontId="25" fillId="5" borderId="0" xfId="0" applyFont="1" applyFill="1" applyAlignment="1">
      <alignment horizontal="left" vertical="center" wrapText="1" indent="1"/>
    </xf>
    <xf numFmtId="170" fontId="25" fillId="5" borderId="20" xfId="0" applyNumberFormat="1" applyFont="1" applyFill="1" applyBorder="1" applyAlignment="1">
      <alignment horizontal="right" vertical="center" wrapText="1" indent="1"/>
    </xf>
    <xf numFmtId="0" fontId="16" fillId="5" borderId="0" xfId="0" applyFont="1" applyFill="1" applyAlignment="1">
      <alignment horizontal="left" vertical="center" wrapText="1" indent="3"/>
    </xf>
    <xf numFmtId="0" fontId="16" fillId="3" borderId="0" xfId="0" applyFont="1" applyFill="1" applyAlignment="1">
      <alignment horizontal="left" vertical="center" wrapText="1" indent="3"/>
    </xf>
    <xf numFmtId="0" fontId="16" fillId="3" borderId="0" xfId="0" applyFont="1" applyFill="1" applyAlignment="1">
      <alignment horizontal="left" vertical="center" wrapText="1" indent="2"/>
    </xf>
    <xf numFmtId="0" fontId="16" fillId="5" borderId="0" xfId="0" applyFont="1" applyFill="1" applyAlignment="1">
      <alignment horizontal="left" vertical="center" wrapText="1" indent="2"/>
    </xf>
    <xf numFmtId="0" fontId="25" fillId="3" borderId="0" xfId="0" applyFont="1" applyFill="1" applyAlignment="1">
      <alignment horizontal="left" vertical="center" wrapText="1" indent="1"/>
    </xf>
    <xf numFmtId="170" fontId="25" fillId="3" borderId="0" xfId="0" applyNumberFormat="1" applyFont="1" applyFill="1" applyAlignment="1">
      <alignment horizontal="right" vertical="center" wrapText="1" indent="1"/>
    </xf>
    <xf numFmtId="0" fontId="1" fillId="3" borderId="0" xfId="0" applyFont="1" applyFill="1" applyAlignment="1">
      <alignment horizontal="justify" wrapText="1"/>
    </xf>
    <xf numFmtId="0" fontId="19" fillId="3" borderId="0" xfId="0" applyFont="1" applyFill="1" applyAlignment="1">
      <alignment horizontal="right" wrapText="1" indent="1"/>
    </xf>
    <xf numFmtId="0" fontId="20" fillId="3" borderId="6" xfId="0" applyFont="1" applyFill="1" applyBorder="1" applyAlignment="1">
      <alignment horizontal="left" vertical="top" wrapText="1"/>
    </xf>
    <xf numFmtId="0" fontId="17" fillId="3" borderId="33" xfId="0" applyFont="1" applyFill="1" applyBorder="1" applyAlignment="1">
      <alignment horizontal="center" wrapText="1"/>
    </xf>
    <xf numFmtId="17" fontId="19" fillId="2" borderId="34" xfId="0" applyNumberFormat="1" applyFont="1" applyFill="1" applyBorder="1" applyAlignment="1">
      <alignment horizontal="right" vertical="center" wrapText="1" indent="1"/>
    </xf>
    <xf numFmtId="0" fontId="19" fillId="2" borderId="34" xfId="0" applyFont="1" applyFill="1" applyBorder="1" applyAlignment="1">
      <alignment horizontal="right" vertical="center" wrapText="1" indent="1"/>
    </xf>
    <xf numFmtId="17" fontId="16" fillId="3" borderId="20" xfId="0" applyNumberFormat="1" applyFont="1" applyFill="1" applyBorder="1" applyAlignment="1">
      <alignment horizontal="left" vertical="center" wrapText="1"/>
    </xf>
    <xf numFmtId="172" fontId="16" fillId="3" borderId="20" xfId="0" applyNumberFormat="1" applyFont="1" applyFill="1" applyBorder="1" applyAlignment="1">
      <alignment horizontal="right" vertical="center" wrapText="1" indent="1"/>
    </xf>
    <xf numFmtId="17" fontId="16" fillId="5" borderId="19" xfId="0" applyNumberFormat="1" applyFont="1" applyFill="1" applyBorder="1" applyAlignment="1">
      <alignment horizontal="left" vertical="center" wrapText="1"/>
    </xf>
    <xf numFmtId="172" fontId="16" fillId="5" borderId="19" xfId="0" applyNumberFormat="1" applyFont="1" applyFill="1" applyBorder="1" applyAlignment="1">
      <alignment horizontal="right" vertical="center" wrapText="1" indent="1"/>
    </xf>
    <xf numFmtId="0" fontId="16" fillId="3" borderId="20" xfId="0" applyFont="1" applyFill="1" applyBorder="1" applyAlignment="1">
      <alignment horizontal="left" vertical="center" wrapText="1"/>
    </xf>
    <xf numFmtId="17" fontId="25" fillId="5" borderId="0" xfId="0" applyNumberFormat="1" applyFont="1" applyFill="1" applyAlignment="1">
      <alignment horizontal="left" vertical="center" wrapText="1"/>
    </xf>
    <xf numFmtId="172" fontId="16" fillId="5" borderId="0" xfId="0" applyNumberFormat="1" applyFont="1" applyFill="1" applyAlignment="1">
      <alignment horizontal="right" vertical="center" wrapText="1" indent="1"/>
    </xf>
    <xf numFmtId="0" fontId="9" fillId="3" borderId="35" xfId="0" applyFont="1" applyFill="1" applyBorder="1" applyAlignment="1">
      <alignment horizontal="justify" wrapText="1"/>
    </xf>
    <xf numFmtId="0" fontId="20" fillId="3" borderId="0" xfId="0" applyFont="1" applyFill="1" applyAlignment="1">
      <alignment horizontal="left" vertical="top" wrapText="1"/>
    </xf>
    <xf numFmtId="0" fontId="20" fillId="3" borderId="16" xfId="0" applyFont="1" applyFill="1" applyBorder="1" applyAlignment="1">
      <alignment horizontal="left" vertical="top" wrapText="1"/>
    </xf>
    <xf numFmtId="0" fontId="15" fillId="3" borderId="0" xfId="0" applyFont="1" applyFill="1" applyAlignment="1">
      <alignment wrapText="1"/>
    </xf>
    <xf numFmtId="17" fontId="16" fillId="5" borderId="19" xfId="0" applyNumberFormat="1" applyFont="1" applyFill="1" applyBorder="1" applyAlignment="1">
      <alignment horizontal="left" vertical="center" wrapText="1" indent="1"/>
    </xf>
    <xf numFmtId="17" fontId="16" fillId="3" borderId="20" xfId="0" applyNumberFormat="1" applyFont="1" applyFill="1" applyBorder="1" applyAlignment="1">
      <alignment horizontal="left" vertical="center" wrapText="1" indent="1"/>
    </xf>
    <xf numFmtId="173" fontId="16" fillId="3" borderId="0" xfId="0" applyNumberFormat="1" applyFont="1" applyFill="1" applyAlignment="1">
      <alignment horizontal="center" vertical="center" wrapText="1"/>
    </xf>
    <xf numFmtId="0" fontId="16" fillId="3" borderId="20" xfId="0" applyFont="1" applyFill="1" applyBorder="1" applyAlignment="1">
      <alignment horizontal="left" vertical="center" wrapText="1" indent="1"/>
    </xf>
    <xf numFmtId="173" fontId="16" fillId="5" borderId="0" xfId="0" applyNumberFormat="1" applyFont="1" applyFill="1" applyAlignment="1">
      <alignment horizontal="center" vertical="center" wrapText="1"/>
    </xf>
    <xf numFmtId="164" fontId="18" fillId="6" borderId="0" xfId="0" applyNumberFormat="1" applyFont="1" applyFill="1" applyAlignment="1">
      <alignment horizontal="center" vertical="center" wrapText="1"/>
    </xf>
    <xf numFmtId="17" fontId="18" fillId="6" borderId="0" xfId="0" applyNumberFormat="1" applyFont="1" applyFill="1" applyAlignment="1">
      <alignment horizontal="left" vertical="center" wrapText="1"/>
    </xf>
    <xf numFmtId="172" fontId="18" fillId="6" borderId="0" xfId="0" applyNumberFormat="1" applyFont="1" applyFill="1" applyAlignment="1">
      <alignment horizontal="right" vertical="center" wrapText="1" indent="1"/>
    </xf>
    <xf numFmtId="0" fontId="19" fillId="2" borderId="0" xfId="0" applyFont="1" applyFill="1" applyAlignment="1">
      <alignment horizontal="left" vertical="center" wrapText="1" indent="1"/>
    </xf>
    <xf numFmtId="0" fontId="19" fillId="7" borderId="38" xfId="0" applyFont="1" applyFill="1" applyBorder="1" applyAlignment="1">
      <alignment horizontal="center" vertical="center" wrapText="1"/>
    </xf>
    <xf numFmtId="0" fontId="19" fillId="7" borderId="39" xfId="0" applyFont="1" applyFill="1" applyBorder="1" applyAlignment="1">
      <alignment horizontal="center" vertical="center" wrapText="1"/>
    </xf>
    <xf numFmtId="0" fontId="19" fillId="7" borderId="36" xfId="0" applyFont="1" applyFill="1" applyBorder="1" applyAlignment="1">
      <alignment horizontal="center" vertical="center" wrapText="1"/>
    </xf>
    <xf numFmtId="171" fontId="16" fillId="5" borderId="0" xfId="0" applyNumberFormat="1" applyFont="1" applyFill="1" applyAlignment="1">
      <alignment horizontal="center" vertical="center" wrapText="1"/>
    </xf>
    <xf numFmtId="174" fontId="16" fillId="5" borderId="29" xfId="0" applyNumberFormat="1" applyFont="1" applyFill="1" applyBorder="1" applyAlignment="1">
      <alignment horizontal="right" vertical="center" wrapText="1" indent="1"/>
    </xf>
    <xf numFmtId="175" fontId="16" fillId="5" borderId="29" xfId="0" applyNumberFormat="1" applyFont="1" applyFill="1" applyBorder="1" applyAlignment="1">
      <alignment horizontal="right" vertical="center" wrapText="1" indent="1"/>
    </xf>
    <xf numFmtId="171" fontId="16" fillId="3" borderId="0" xfId="0" applyNumberFormat="1" applyFont="1" applyFill="1" applyAlignment="1">
      <alignment horizontal="center" vertical="center" wrapText="1"/>
    </xf>
    <xf numFmtId="174" fontId="16" fillId="3" borderId="0" xfId="0" applyNumberFormat="1" applyFont="1" applyFill="1" applyAlignment="1">
      <alignment horizontal="right" vertical="center" wrapText="1" indent="1"/>
    </xf>
    <xf numFmtId="175" fontId="16" fillId="3" borderId="0" xfId="0" applyNumberFormat="1" applyFont="1" applyFill="1" applyAlignment="1">
      <alignment horizontal="right" vertical="center" wrapText="1" indent="1"/>
    </xf>
    <xf numFmtId="174" fontId="16" fillId="5" borderId="0" xfId="0" applyNumberFormat="1" applyFont="1" applyFill="1" applyAlignment="1">
      <alignment horizontal="right" vertical="center" wrapText="1" indent="1"/>
    </xf>
    <xf numFmtId="175" fontId="16" fillId="5" borderId="0" xfId="0" applyNumberFormat="1" applyFont="1" applyFill="1" applyAlignment="1">
      <alignment horizontal="right" vertical="center" wrapText="1" indent="1"/>
    </xf>
    <xf numFmtId="176" fontId="16" fillId="3" borderId="0" xfId="0" applyNumberFormat="1" applyFont="1" applyFill="1" applyAlignment="1">
      <alignment horizontal="center" vertical="center" wrapText="1"/>
    </xf>
    <xf numFmtId="176" fontId="16" fillId="5" borderId="0" xfId="0" applyNumberFormat="1" applyFont="1" applyFill="1" applyAlignment="1">
      <alignment horizontal="center" vertical="center" wrapText="1"/>
    </xf>
    <xf numFmtId="171" fontId="19" fillId="4" borderId="19" xfId="0" applyNumberFormat="1" applyFont="1" applyFill="1" applyBorder="1" applyAlignment="1">
      <alignment horizontal="center" vertical="center" wrapText="1"/>
    </xf>
    <xf numFmtId="0" fontId="19" fillId="4" borderId="19" xfId="0" applyFont="1" applyFill="1" applyBorder="1" applyAlignment="1">
      <alignment horizontal="left" vertical="center" wrapText="1" indent="1"/>
    </xf>
    <xf numFmtId="174" fontId="19" fillId="4" borderId="19" xfId="0" applyNumberFormat="1" applyFont="1" applyFill="1" applyBorder="1" applyAlignment="1">
      <alignment horizontal="right" vertical="center" wrapText="1" indent="1"/>
    </xf>
    <xf numFmtId="175" fontId="19" fillId="4" borderId="19" xfId="0" applyNumberFormat="1" applyFont="1" applyFill="1" applyBorder="1" applyAlignment="1">
      <alignment horizontal="right" vertical="center" wrapText="1" indent="1"/>
    </xf>
    <xf numFmtId="0" fontId="21" fillId="3" borderId="20" xfId="0" applyFont="1" applyFill="1" applyBorder="1" applyAlignment="1">
      <alignment horizontal="left" vertical="center" wrapText="1"/>
    </xf>
    <xf numFmtId="0" fontId="1" fillId="3" borderId="6" xfId="0" applyFont="1" applyFill="1" applyBorder="1" applyAlignment="1">
      <alignment wrapText="1"/>
    </xf>
    <xf numFmtId="0" fontId="7" fillId="3" borderId="40" xfId="0" applyFont="1" applyFill="1" applyBorder="1" applyAlignment="1">
      <alignment horizontal="left" wrapText="1"/>
    </xf>
    <xf numFmtId="0" fontId="7" fillId="3" borderId="6" xfId="0" applyFont="1" applyFill="1" applyBorder="1" applyAlignment="1">
      <alignment horizontal="left" wrapText="1"/>
    </xf>
    <xf numFmtId="0" fontId="1" fillId="3" borderId="41" xfId="0" applyFont="1" applyFill="1" applyBorder="1" applyAlignment="1">
      <alignment wrapText="1"/>
    </xf>
    <xf numFmtId="0" fontId="1" fillId="3" borderId="20" xfId="0" applyFont="1" applyFill="1" applyBorder="1" applyAlignment="1">
      <alignment wrapText="1"/>
    </xf>
    <xf numFmtId="0" fontId="20" fillId="3" borderId="6" xfId="0" applyFont="1" applyFill="1" applyBorder="1" applyAlignment="1">
      <alignment horizontal="left" wrapText="1"/>
    </xf>
    <xf numFmtId="0" fontId="19" fillId="7" borderId="0" xfId="0" applyFont="1" applyFill="1" applyAlignment="1">
      <alignment horizontal="right" vertical="center" wrapText="1" indent="1"/>
    </xf>
    <xf numFmtId="170" fontId="16" fillId="0" borderId="0" xfId="0" applyNumberFormat="1" applyFont="1" applyAlignment="1">
      <alignment horizontal="right" vertical="center" wrapText="1" indent="1"/>
    </xf>
    <xf numFmtId="175" fontId="16" fillId="0" borderId="0" xfId="0" applyNumberFormat="1" applyFont="1" applyAlignment="1">
      <alignment horizontal="right" vertical="center" wrapText="1" indent="1"/>
    </xf>
    <xf numFmtId="0" fontId="26" fillId="5" borderId="0" xfId="0" applyFont="1" applyFill="1" applyAlignment="1">
      <alignment horizontal="left" vertical="center" wrapText="1" indent="1"/>
    </xf>
    <xf numFmtId="170" fontId="26" fillId="5" borderId="0" xfId="0" applyNumberFormat="1" applyFont="1" applyFill="1" applyAlignment="1">
      <alignment horizontal="right" vertical="center" wrapText="1" indent="1"/>
    </xf>
    <xf numFmtId="175" fontId="26" fillId="5" borderId="0" xfId="0" applyNumberFormat="1" applyFont="1" applyFill="1" applyAlignment="1">
      <alignment horizontal="right" vertical="center" wrapText="1" indent="1"/>
    </xf>
    <xf numFmtId="0" fontId="26" fillId="0" borderId="0" xfId="0" applyFont="1" applyAlignment="1">
      <alignment horizontal="left" vertical="center" wrapText="1" indent="1"/>
    </xf>
    <xf numFmtId="170" fontId="26" fillId="0" borderId="0" xfId="0" applyNumberFormat="1" applyFont="1" applyAlignment="1">
      <alignment horizontal="right" vertical="center" wrapText="1" indent="1"/>
    </xf>
    <xf numFmtId="175" fontId="26" fillId="0" borderId="0" xfId="0" applyNumberFormat="1" applyFont="1" applyAlignment="1">
      <alignment horizontal="right" vertical="center" wrapText="1" indent="1"/>
    </xf>
    <xf numFmtId="0" fontId="19" fillId="4" borderId="0" xfId="0" applyFont="1" applyFill="1" applyAlignment="1">
      <alignment horizontal="left" vertical="center" wrapText="1"/>
    </xf>
    <xf numFmtId="175" fontId="19" fillId="4" borderId="0" xfId="0" applyNumberFormat="1" applyFont="1" applyFill="1" applyAlignment="1">
      <alignment horizontal="right" vertical="center" wrapText="1" indent="1"/>
    </xf>
    <xf numFmtId="0" fontId="26" fillId="3" borderId="0" xfId="0" applyFont="1" applyFill="1" applyAlignment="1">
      <alignment horizontal="left" vertical="center" wrapText="1" indent="1"/>
    </xf>
    <xf numFmtId="0" fontId="27" fillId="4" borderId="0" xfId="0" applyFont="1" applyFill="1" applyAlignment="1">
      <alignment horizontal="left" vertical="center" wrapText="1"/>
    </xf>
    <xf numFmtId="0" fontId="19" fillId="8" borderId="0" xfId="0" applyFont="1" applyFill="1" applyAlignment="1">
      <alignment horizontal="left" vertical="center" wrapText="1"/>
    </xf>
    <xf numFmtId="170" fontId="19" fillId="8" borderId="0" xfId="0" applyNumberFormat="1" applyFont="1" applyFill="1" applyAlignment="1">
      <alignment horizontal="right" vertical="center" wrapText="1" indent="1"/>
    </xf>
    <xf numFmtId="175" fontId="19" fillId="8" borderId="0" xfId="0" applyNumberFormat="1" applyFont="1" applyFill="1" applyAlignment="1">
      <alignment horizontal="right" vertical="center" wrapText="1" indent="1"/>
    </xf>
    <xf numFmtId="0" fontId="1" fillId="3" borderId="6" xfId="0" applyFont="1" applyFill="1" applyBorder="1" applyAlignment="1">
      <alignment horizontal="justify" wrapText="1"/>
    </xf>
    <xf numFmtId="0" fontId="17" fillId="3" borderId="44" xfId="0" applyFont="1" applyFill="1" applyBorder="1" applyAlignment="1">
      <alignment horizontal="left" vertical="center" wrapText="1"/>
    </xf>
    <xf numFmtId="0" fontId="17" fillId="3" borderId="45" xfId="0" applyFont="1" applyFill="1" applyBorder="1" applyAlignment="1">
      <alignment horizontal="center" vertical="center" wrapText="1"/>
    </xf>
    <xf numFmtId="170" fontId="19" fillId="4" borderId="19" xfId="0" applyNumberFormat="1" applyFont="1" applyFill="1" applyBorder="1" applyAlignment="1">
      <alignment horizontal="right" vertical="center" wrapText="1" indent="1"/>
    </xf>
    <xf numFmtId="171" fontId="16" fillId="3" borderId="20" xfId="0" applyNumberFormat="1" applyFont="1" applyFill="1" applyBorder="1" applyAlignment="1">
      <alignment horizontal="center" vertical="center" wrapText="1"/>
    </xf>
    <xf numFmtId="0" fontId="16" fillId="3" borderId="20" xfId="0" applyFont="1" applyFill="1" applyBorder="1" applyAlignment="1">
      <alignment horizontal="justify" vertical="center" wrapText="1"/>
    </xf>
    <xf numFmtId="170" fontId="16" fillId="3" borderId="20" xfId="0" applyNumberFormat="1" applyFont="1" applyFill="1" applyBorder="1" applyAlignment="1">
      <alignment horizontal="right" vertical="center" wrapText="1" indent="1"/>
    </xf>
    <xf numFmtId="0" fontId="16" fillId="5" borderId="0" xfId="0" applyFont="1" applyFill="1" applyAlignment="1">
      <alignment horizontal="justify" vertical="center" wrapText="1"/>
    </xf>
    <xf numFmtId="0" fontId="16" fillId="3" borderId="0" xfId="0" applyFont="1" applyFill="1" applyAlignment="1">
      <alignment horizontal="justify" vertical="center" wrapText="1"/>
    </xf>
    <xf numFmtId="0" fontId="28" fillId="3" borderId="0" xfId="0" applyFont="1" applyFill="1" applyAlignment="1">
      <alignment wrapText="1"/>
    </xf>
    <xf numFmtId="0" fontId="28" fillId="3" borderId="44" xfId="0" applyFont="1" applyFill="1" applyBorder="1" applyAlignment="1">
      <alignment wrapText="1"/>
    </xf>
    <xf numFmtId="0" fontId="17" fillId="3" borderId="44" xfId="0" applyFont="1" applyFill="1" applyBorder="1" applyAlignment="1">
      <alignment horizontal="justify" wrapText="1"/>
    </xf>
    <xf numFmtId="0" fontId="19" fillId="3" borderId="0" xfId="0" applyFont="1" applyFill="1" applyAlignment="1">
      <alignment horizontal="left" vertical="center" wrapText="1" indent="1"/>
    </xf>
    <xf numFmtId="0" fontId="19" fillId="3" borderId="11" xfId="0" applyFont="1" applyFill="1" applyBorder="1" applyAlignment="1">
      <alignment horizontal="left" vertical="center" wrapText="1" indent="1"/>
    </xf>
    <xf numFmtId="17" fontId="19" fillId="2" borderId="0" xfId="0" applyNumberFormat="1" applyFont="1" applyFill="1" applyAlignment="1">
      <alignment horizontal="right" vertical="center" wrapText="1" indent="1"/>
    </xf>
    <xf numFmtId="17" fontId="19" fillId="4" borderId="19" xfId="0" applyNumberFormat="1" applyFont="1" applyFill="1" applyBorder="1" applyAlignment="1">
      <alignment horizontal="left" vertical="center" wrapText="1"/>
    </xf>
    <xf numFmtId="0" fontId="19" fillId="4" borderId="19" xfId="0" applyFont="1" applyFill="1" applyBorder="1" applyAlignment="1">
      <alignment horizontal="right" vertical="center" wrapText="1" indent="1"/>
    </xf>
    <xf numFmtId="0" fontId="16" fillId="3" borderId="20" xfId="0" applyFont="1" applyFill="1" applyBorder="1" applyAlignment="1">
      <alignment horizontal="right" vertical="center" wrapText="1" indent="1"/>
    </xf>
    <xf numFmtId="17" fontId="16" fillId="5" borderId="0" xfId="0" applyNumberFormat="1" applyFont="1" applyFill="1" applyAlignment="1">
      <alignment horizontal="left" vertical="center" wrapText="1"/>
    </xf>
    <xf numFmtId="17" fontId="16" fillId="3" borderId="0" xfId="0" applyNumberFormat="1" applyFont="1" applyFill="1" applyAlignment="1">
      <alignment horizontal="left" vertical="center" wrapText="1"/>
    </xf>
    <xf numFmtId="17" fontId="16" fillId="5" borderId="20" xfId="0" applyNumberFormat="1" applyFont="1" applyFill="1" applyBorder="1" applyAlignment="1">
      <alignment horizontal="left" vertical="center" wrapText="1"/>
    </xf>
    <xf numFmtId="170" fontId="16" fillId="5" borderId="20" xfId="0" applyNumberFormat="1" applyFont="1" applyFill="1" applyBorder="1" applyAlignment="1">
      <alignment horizontal="right" vertical="center" wrapText="1" indent="1"/>
    </xf>
    <xf numFmtId="0" fontId="16" fillId="5" borderId="20" xfId="0" applyFont="1" applyFill="1" applyBorder="1" applyAlignment="1">
      <alignment horizontal="right" vertical="center" wrapText="1" indent="1"/>
    </xf>
    <xf numFmtId="0" fontId="19" fillId="4" borderId="19" xfId="0" applyFont="1" applyFill="1" applyBorder="1" applyAlignment="1">
      <alignment horizontal="left" vertical="center" wrapText="1"/>
    </xf>
    <xf numFmtId="0" fontId="9" fillId="3" borderId="6" xfId="0" applyFont="1" applyFill="1" applyBorder="1" applyAlignment="1">
      <alignment horizontal="justify" wrapText="1"/>
    </xf>
    <xf numFmtId="0" fontId="20" fillId="3" borderId="17" xfId="0" applyFont="1" applyFill="1" applyBorder="1" applyAlignment="1">
      <alignment horizontal="left" wrapText="1"/>
    </xf>
    <xf numFmtId="0" fontId="19" fillId="2" borderId="17" xfId="0" applyFont="1" applyFill="1" applyBorder="1" applyAlignment="1">
      <alignment horizontal="left" vertical="center" wrapText="1" indent="1"/>
    </xf>
    <xf numFmtId="164" fontId="16" fillId="5" borderId="46" xfId="0" applyNumberFormat="1" applyFont="1" applyFill="1" applyBorder="1" applyAlignment="1">
      <alignment horizontal="center" vertical="center" wrapText="1"/>
    </xf>
    <xf numFmtId="0" fontId="16" fillId="5" borderId="18" xfId="0" applyFont="1" applyFill="1" applyBorder="1" applyAlignment="1">
      <alignment horizontal="left" vertical="center" wrapText="1" indent="1"/>
    </xf>
    <xf numFmtId="169" fontId="16" fillId="5" borderId="47" xfId="0" applyNumberFormat="1" applyFont="1" applyFill="1" applyBorder="1" applyAlignment="1">
      <alignment horizontal="right" vertical="center" wrapText="1" indent="1"/>
    </xf>
    <xf numFmtId="164" fontId="16" fillId="3" borderId="48" xfId="0" applyNumberFormat="1" applyFont="1" applyFill="1" applyBorder="1" applyAlignment="1">
      <alignment horizontal="center" vertical="center" wrapText="1"/>
    </xf>
    <xf numFmtId="0" fontId="16" fillId="3" borderId="17" xfId="0" applyFont="1" applyFill="1" applyBorder="1" applyAlignment="1">
      <alignment horizontal="left" vertical="center" wrapText="1" indent="1"/>
    </xf>
    <xf numFmtId="169" fontId="16" fillId="3" borderId="49" xfId="0" applyNumberFormat="1" applyFont="1" applyFill="1" applyBorder="1" applyAlignment="1">
      <alignment horizontal="right" vertical="center" wrapText="1" indent="1"/>
    </xf>
    <xf numFmtId="0" fontId="20" fillId="3" borderId="17" xfId="0" applyFont="1" applyFill="1" applyBorder="1" applyAlignment="1">
      <alignment horizontal="left" vertical="center" wrapText="1"/>
    </xf>
    <xf numFmtId="0" fontId="29" fillId="3" borderId="0" xfId="0" applyFont="1" applyFill="1" applyAlignment="1">
      <alignment wrapText="1"/>
    </xf>
    <xf numFmtId="0" fontId="19" fillId="2" borderId="41" xfId="0" applyFont="1" applyFill="1" applyBorder="1" applyAlignment="1">
      <alignment horizontal="left" vertical="center" wrapText="1"/>
    </xf>
    <xf numFmtId="0" fontId="19" fillId="7" borderId="41" xfId="0" applyFont="1" applyFill="1" applyBorder="1" applyAlignment="1">
      <alignment horizontal="left" vertical="center" wrapText="1"/>
    </xf>
    <xf numFmtId="177" fontId="19" fillId="7" borderId="50" xfId="0" applyNumberFormat="1" applyFont="1" applyFill="1" applyBorder="1" applyAlignment="1">
      <alignment horizontal="right" vertical="center" wrapText="1" indent="1"/>
    </xf>
    <xf numFmtId="164" fontId="19" fillId="2" borderId="50" xfId="0" applyNumberFormat="1" applyFont="1" applyFill="1" applyBorder="1" applyAlignment="1">
      <alignment horizontal="right" vertical="center" wrapText="1" indent="1"/>
    </xf>
    <xf numFmtId="164" fontId="19" fillId="2" borderId="42" xfId="0" applyNumberFormat="1" applyFont="1" applyFill="1" applyBorder="1" applyAlignment="1">
      <alignment horizontal="right" vertical="center" wrapText="1" indent="1"/>
    </xf>
    <xf numFmtId="164" fontId="19" fillId="2" borderId="41" xfId="0" applyNumberFormat="1" applyFont="1" applyFill="1" applyBorder="1" applyAlignment="1">
      <alignment horizontal="right" vertical="center" wrapText="1" indent="1"/>
    </xf>
    <xf numFmtId="0" fontId="16" fillId="4" borderId="0" xfId="0" applyFont="1" applyFill="1" applyAlignment="1">
      <alignment horizontal="right" vertical="center" wrapText="1" indent="1"/>
    </xf>
    <xf numFmtId="164" fontId="16" fillId="9" borderId="0" xfId="0" applyNumberFormat="1" applyFont="1" applyFill="1" applyAlignment="1">
      <alignment horizontal="right" vertical="center" wrapText="1" indent="1"/>
    </xf>
    <xf numFmtId="0" fontId="16" fillId="9" borderId="0" xfId="0" applyFont="1" applyFill="1" applyAlignment="1">
      <alignment horizontal="left" vertical="center" wrapText="1"/>
    </xf>
    <xf numFmtId="0" fontId="16" fillId="9" borderId="0" xfId="0" applyFont="1" applyFill="1" applyAlignment="1">
      <alignment horizontal="right" vertical="center" wrapText="1"/>
    </xf>
    <xf numFmtId="172" fontId="16" fillId="9" borderId="0" xfId="0" applyNumberFormat="1" applyFont="1" applyFill="1" applyAlignment="1">
      <alignment horizontal="right" vertical="center" wrapText="1" indent="1"/>
    </xf>
    <xf numFmtId="166" fontId="16" fillId="9" borderId="0" xfId="0" applyNumberFormat="1" applyFont="1" applyFill="1" applyAlignment="1">
      <alignment horizontal="right" vertical="center" wrapText="1" indent="1"/>
    </xf>
    <xf numFmtId="172" fontId="16" fillId="3" borderId="0" xfId="0" applyNumberFormat="1" applyFont="1" applyFill="1" applyAlignment="1">
      <alignment horizontal="right" vertical="center" wrapText="1" indent="1"/>
    </xf>
    <xf numFmtId="0" fontId="16" fillId="9" borderId="0" xfId="0" applyFont="1" applyFill="1" applyAlignment="1">
      <alignment horizontal="right" vertical="center" wrapText="1" indent="1"/>
    </xf>
    <xf numFmtId="164" fontId="30" fillId="9" borderId="19" xfId="0" applyNumberFormat="1" applyFont="1" applyFill="1" applyBorder="1" applyAlignment="1">
      <alignment horizontal="right" vertical="center" wrapText="1" indent="1"/>
    </xf>
    <xf numFmtId="0" fontId="30" fillId="9" borderId="19" xfId="0" applyFont="1" applyFill="1" applyBorder="1" applyAlignment="1">
      <alignment horizontal="left" vertical="center" wrapText="1"/>
    </xf>
    <xf numFmtId="0" fontId="30" fillId="9" borderId="19" xfId="0" applyFont="1" applyFill="1" applyBorder="1" applyAlignment="1">
      <alignment horizontal="right" vertical="center" wrapText="1"/>
    </xf>
    <xf numFmtId="172" fontId="30" fillId="9" borderId="19" xfId="0" applyNumberFormat="1" applyFont="1" applyFill="1" applyBorder="1" applyAlignment="1">
      <alignment horizontal="right" vertical="center" wrapText="1" indent="1"/>
    </xf>
    <xf numFmtId="166" fontId="30" fillId="9" borderId="19" xfId="0" applyNumberFormat="1" applyFont="1" applyFill="1" applyBorder="1" applyAlignment="1">
      <alignment horizontal="right" vertical="center" wrapText="1" indent="1"/>
    </xf>
    <xf numFmtId="164" fontId="30" fillId="9" borderId="26" xfId="0" applyNumberFormat="1" applyFont="1" applyFill="1" applyBorder="1" applyAlignment="1">
      <alignment horizontal="right" vertical="center" wrapText="1" indent="1"/>
    </xf>
    <xf numFmtId="0" fontId="30" fillId="9" borderId="26" xfId="0" applyFont="1" applyFill="1" applyBorder="1" applyAlignment="1">
      <alignment horizontal="left" vertical="center" wrapText="1"/>
    </xf>
    <xf numFmtId="0" fontId="30" fillId="9" borderId="26" xfId="0" applyFont="1" applyFill="1" applyBorder="1" applyAlignment="1">
      <alignment horizontal="right" vertical="center" wrapText="1"/>
    </xf>
    <xf numFmtId="172" fontId="30" fillId="9" borderId="26" xfId="0" applyNumberFormat="1" applyFont="1" applyFill="1" applyBorder="1" applyAlignment="1">
      <alignment horizontal="right" vertical="center" wrapText="1" indent="1"/>
    </xf>
    <xf numFmtId="166" fontId="30" fillId="9" borderId="26" xfId="0" applyNumberFormat="1" applyFont="1" applyFill="1" applyBorder="1" applyAlignment="1">
      <alignment horizontal="right" vertical="center" wrapText="1" indent="1"/>
    </xf>
    <xf numFmtId="168" fontId="30" fillId="9" borderId="26" xfId="0" applyNumberFormat="1" applyFont="1" applyFill="1" applyBorder="1" applyAlignment="1">
      <alignment horizontal="right" vertical="center" wrapText="1"/>
    </xf>
    <xf numFmtId="178" fontId="30" fillId="9" borderId="26" xfId="0" applyNumberFormat="1" applyFont="1" applyFill="1" applyBorder="1" applyAlignment="1">
      <alignment horizontal="right" vertical="center" wrapText="1"/>
    </xf>
    <xf numFmtId="0" fontId="1" fillId="3" borderId="0" xfId="0" applyFont="1" applyFill="1" applyAlignment="1">
      <alignment horizontal="left" wrapText="1"/>
    </xf>
    <xf numFmtId="0" fontId="7" fillId="3" borderId="0" xfId="0" applyFont="1" applyFill="1" applyAlignment="1">
      <alignment vertical="center" wrapText="1"/>
    </xf>
    <xf numFmtId="0" fontId="7" fillId="3" borderId="0" xfId="0" applyFont="1" applyFill="1" applyAlignment="1">
      <alignment wrapText="1"/>
    </xf>
    <xf numFmtId="0" fontId="7" fillId="3" borderId="3" xfId="0" applyFont="1" applyFill="1" applyBorder="1" applyAlignment="1">
      <alignment wrapText="1"/>
    </xf>
    <xf numFmtId="0" fontId="19" fillId="3" borderId="0" xfId="0" applyFont="1" applyFill="1" applyAlignment="1">
      <alignment horizontal="right" vertical="center" wrapText="1" indent="1"/>
    </xf>
    <xf numFmtId="0" fontId="16" fillId="3" borderId="51" xfId="0" applyFont="1" applyFill="1" applyBorder="1" applyAlignment="1">
      <alignment horizontal="center" vertical="center" wrapText="1"/>
    </xf>
    <xf numFmtId="0" fontId="16" fillId="3" borderId="51" xfId="0" applyFont="1" applyFill="1" applyBorder="1" applyAlignment="1">
      <alignment horizontal="left" vertical="center" wrapText="1"/>
    </xf>
    <xf numFmtId="0" fontId="17" fillId="0" borderId="51" xfId="0" applyFont="1" applyBorder="1" applyAlignment="1">
      <alignment horizontal="justify" vertical="center" wrapText="1"/>
    </xf>
    <xf numFmtId="0" fontId="16" fillId="5" borderId="51" xfId="0" applyFont="1" applyFill="1" applyBorder="1" applyAlignment="1">
      <alignment horizontal="center" vertical="center" wrapText="1"/>
    </xf>
    <xf numFmtId="0" fontId="16" fillId="5" borderId="51" xfId="0" applyFont="1" applyFill="1" applyBorder="1" applyAlignment="1">
      <alignment horizontal="left" vertical="center" wrapText="1"/>
    </xf>
    <xf numFmtId="0" fontId="20" fillId="3" borderId="52" xfId="0" applyFont="1" applyFill="1" applyBorder="1" applyAlignment="1">
      <alignment horizontal="left" vertical="top" wrapText="1"/>
    </xf>
    <xf numFmtId="0" fontId="7" fillId="3" borderId="52" xfId="0" applyFont="1" applyFill="1" applyBorder="1" applyAlignment="1">
      <alignment horizontal="left" wrapText="1"/>
    </xf>
    <xf numFmtId="0" fontId="1" fillId="3" borderId="53" xfId="0" applyFont="1" applyFill="1" applyBorder="1" applyAlignment="1">
      <alignment wrapText="1"/>
    </xf>
    <xf numFmtId="0" fontId="35" fillId="0" borderId="5" xfId="0" applyFont="1" applyBorder="1" applyAlignment="1">
      <alignment horizontal="left" vertical="center" wrapText="1"/>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7" fillId="3" borderId="3" xfId="0" applyFont="1" applyFill="1" applyBorder="1" applyAlignment="1">
      <alignment vertical="center" wrapText="1"/>
    </xf>
    <xf numFmtId="0" fontId="24" fillId="0" borderId="18" xfId="0" applyFont="1" applyBorder="1" applyAlignment="1">
      <alignment horizontal="left" vertical="center" wrapText="1"/>
    </xf>
    <xf numFmtId="164" fontId="36" fillId="4" borderId="0" xfId="0" applyNumberFormat="1" applyFont="1" applyFill="1" applyAlignment="1">
      <alignment horizontal="right" vertical="center" wrapText="1" indent="1"/>
    </xf>
    <xf numFmtId="0" fontId="36" fillId="4" borderId="0" xfId="0" applyFont="1" applyFill="1" applyAlignment="1">
      <alignment horizontal="left" vertical="center" wrapText="1" indent="1"/>
    </xf>
    <xf numFmtId="170" fontId="36" fillId="4" borderId="0" xfId="0" applyNumberFormat="1" applyFont="1" applyFill="1" applyAlignment="1">
      <alignment horizontal="right" vertical="center" wrapText="1" indent="1"/>
    </xf>
    <xf numFmtId="164" fontId="37" fillId="3" borderId="0" xfId="0" applyNumberFormat="1" applyFont="1" applyFill="1" applyAlignment="1">
      <alignment horizontal="right" vertical="center" wrapText="1" indent="1"/>
    </xf>
    <xf numFmtId="0" fontId="37" fillId="3" borderId="0" xfId="0" applyFont="1" applyFill="1" applyAlignment="1">
      <alignment horizontal="left" vertical="center" wrapText="1" indent="1"/>
    </xf>
    <xf numFmtId="170" fontId="37" fillId="3" borderId="0" xfId="0" applyNumberFormat="1" applyFont="1" applyFill="1" applyAlignment="1">
      <alignment horizontal="right" vertical="center" wrapText="1" indent="1"/>
    </xf>
    <xf numFmtId="164" fontId="37" fillId="5" borderId="0" xfId="0" applyNumberFormat="1" applyFont="1" applyFill="1" applyAlignment="1">
      <alignment horizontal="right" vertical="center" wrapText="1" indent="1"/>
    </xf>
    <xf numFmtId="0" fontId="37" fillId="5" borderId="0" xfId="0" applyFont="1" applyFill="1" applyAlignment="1">
      <alignment horizontal="left" vertical="center" wrapText="1" indent="1"/>
    </xf>
    <xf numFmtId="170" fontId="37" fillId="5" borderId="0" xfId="0" applyNumberFormat="1" applyFont="1" applyFill="1" applyAlignment="1">
      <alignment horizontal="right" vertical="center" wrapText="1" indent="1"/>
    </xf>
    <xf numFmtId="0" fontId="37" fillId="5" borderId="0" xfId="0" applyFont="1" applyFill="1" applyAlignment="1">
      <alignment horizontal="right" vertical="center" wrapText="1" indent="1"/>
    </xf>
    <xf numFmtId="0" fontId="37" fillId="3" borderId="0" xfId="0" applyFont="1" applyFill="1" applyAlignment="1">
      <alignment horizontal="right" vertical="center" wrapText="1" indent="1"/>
    </xf>
    <xf numFmtId="171" fontId="37" fillId="5" borderId="0" xfId="0" applyNumberFormat="1" applyFont="1" applyFill="1" applyAlignment="1">
      <alignment horizontal="right" vertical="center" wrapText="1" indent="1"/>
    </xf>
    <xf numFmtId="0" fontId="36" fillId="4" borderId="0" xfId="0" applyFont="1" applyFill="1" applyAlignment="1">
      <alignment horizontal="right" vertical="center" wrapText="1" indent="1"/>
    </xf>
    <xf numFmtId="164" fontId="36" fillId="2" borderId="0" xfId="0" applyNumberFormat="1" applyFont="1" applyFill="1" applyAlignment="1">
      <alignment horizontal="right" vertical="center" wrapText="1" indent="1"/>
    </xf>
    <xf numFmtId="0" fontId="40" fillId="2" borderId="0" xfId="0" applyFont="1" applyFill="1" applyAlignment="1">
      <alignment horizontal="left" vertical="center" wrapText="1" indent="1"/>
    </xf>
    <xf numFmtId="170" fontId="36" fillId="2" borderId="0" xfId="0" applyNumberFormat="1" applyFont="1" applyFill="1" applyAlignment="1">
      <alignment horizontal="right" vertical="center" wrapText="1" indent="1"/>
    </xf>
    <xf numFmtId="0" fontId="7" fillId="0" borderId="3" xfId="0" applyFont="1" applyBorder="1" applyAlignment="1">
      <alignment horizontal="left" vertical="center" wrapText="1"/>
    </xf>
    <xf numFmtId="0" fontId="0" fillId="0" borderId="0" xfId="0"/>
    <xf numFmtId="0" fontId="11"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wrapText="1"/>
    </xf>
    <xf numFmtId="0" fontId="19" fillId="2" borderId="0" xfId="0" applyFont="1" applyFill="1" applyAlignment="1">
      <alignment horizontal="left" vertical="center" wrapText="1"/>
    </xf>
    <xf numFmtId="0" fontId="7" fillId="3"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19" fillId="2" borderId="0" xfId="0" applyFont="1" applyFill="1" applyAlignment="1">
      <alignment horizontal="center" vertical="center" wrapText="1"/>
    </xf>
    <xf numFmtId="0" fontId="20" fillId="3" borderId="0" xfId="0" applyFont="1" applyFill="1" applyAlignment="1">
      <alignment horizontal="justify" vertical="center" wrapText="1"/>
    </xf>
    <xf numFmtId="0" fontId="41" fillId="3" borderId="0" xfId="0" applyFont="1" applyFill="1" applyAlignment="1">
      <alignment horizontal="justify" vertical="center" wrapText="1"/>
    </xf>
    <xf numFmtId="0" fontId="23" fillId="3" borderId="0" xfId="0" applyFont="1" applyFill="1" applyAlignment="1">
      <alignment horizontal="left" vertical="center" wrapText="1"/>
    </xf>
    <xf numFmtId="0" fontId="20" fillId="3" borderId="6" xfId="0" applyFont="1" applyFill="1" applyBorder="1" applyAlignment="1">
      <alignment horizontal="left" vertical="center" wrapText="1"/>
    </xf>
    <xf numFmtId="0" fontId="20" fillId="0" borderId="0" xfId="0" applyFont="1" applyAlignment="1">
      <alignment horizontal="justify" vertical="center" wrapText="1"/>
    </xf>
    <xf numFmtId="0" fontId="20" fillId="3" borderId="0" xfId="0" applyFont="1" applyFill="1" applyAlignment="1">
      <alignment horizontal="justify" vertical="top" wrapText="1"/>
    </xf>
    <xf numFmtId="0" fontId="7" fillId="3" borderId="3" xfId="0" applyFont="1" applyFill="1" applyBorder="1" applyAlignment="1">
      <alignment horizontal="left" vertical="center" wrapText="1"/>
    </xf>
    <xf numFmtId="0" fontId="20" fillId="3" borderId="6" xfId="0" applyFont="1" applyFill="1" applyBorder="1" applyAlignment="1">
      <alignment horizontal="left" vertical="top" wrapText="1"/>
    </xf>
    <xf numFmtId="0" fontId="20" fillId="3" borderId="35" xfId="0" applyFont="1" applyFill="1" applyBorder="1" applyAlignment="1">
      <alignment horizontal="left" vertical="top" wrapText="1"/>
    </xf>
    <xf numFmtId="0" fontId="20" fillId="3" borderId="0" xfId="0" applyFont="1" applyFill="1" applyAlignment="1">
      <alignment horizontal="left" vertical="center" wrapText="1"/>
    </xf>
    <xf numFmtId="0" fontId="21" fillId="3" borderId="20" xfId="0" applyFont="1" applyFill="1" applyBorder="1" applyAlignment="1">
      <alignment horizontal="left" vertical="center" wrapText="1"/>
    </xf>
    <xf numFmtId="0" fontId="19" fillId="2" borderId="36"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7" fillId="3" borderId="3" xfId="0" applyFont="1" applyFill="1" applyBorder="1" applyAlignment="1">
      <alignment horizontal="left" wrapText="1"/>
    </xf>
    <xf numFmtId="0" fontId="19" fillId="2" borderId="0" xfId="0" applyFont="1" applyFill="1" applyAlignment="1">
      <alignment horizontal="right" vertical="center" wrapText="1" indent="1"/>
    </xf>
    <xf numFmtId="0" fontId="7" fillId="3" borderId="43" xfId="0" applyFont="1" applyFill="1" applyBorder="1" applyAlignment="1">
      <alignment horizontal="left" vertical="center" wrapText="1"/>
    </xf>
    <xf numFmtId="0" fontId="19" fillId="2" borderId="42"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2" xfId="0" applyFont="1" applyFill="1" applyBorder="1" applyAlignment="1">
      <alignment horizontal="left"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tyles" Target="styles.xml"/>
  <Relationship Id="rId17" Type="http://schemas.openxmlformats.org/officeDocument/2006/relationships/sharedStrings" Target="sharedStrings.xml"/>
  <Relationship Id="rId18" Type="http://schemas.openxmlformats.org/officeDocument/2006/relationships/calcChain" Target="calcChain.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_rels/drawing10.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1.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2.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3.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14.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2.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3.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4.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5.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6.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7.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8.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_rels/drawing9.xml.rels><?xml version="1.0" encoding="UTF-8"?>

<Relationships xmlns="http://schemas.openxmlformats.org/package/2006/relationships">
  <Relationship Id="rId1" Type="http://schemas.openxmlformats.org/officeDocument/2006/relationships/hyperlink" Target="#&#205;ndice!A1"/>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dr:col>1</xdr:col>
      <xdr:colOff>83821</xdr:colOff>
      <xdr:row>0</xdr:row>
      <xdr:rowOff>91440</xdr:rowOff>
    </xdr:from>
    <xdr:to>
      <xdr:col>2</xdr:col>
      <xdr:colOff>10629901</xdr:colOff>
      <xdr:row>2</xdr:row>
      <xdr:rowOff>190500</xdr:rowOff>
    </xdr:to>
    <xdr:grpSp>
      <xdr:nvGrpSpPr>
        <xdr:cNvPr id="2" name="Grupo 1">
          <a:extLst>
            <a:ext uri="{FF2B5EF4-FFF2-40B4-BE49-F238E27FC236}">
              <a16:creationId xmlns:a16="http://schemas.microsoft.com/office/drawing/2014/main" id="{AE1F7BA9-660F-45D9-BE6C-881CD9A7ACFD}"/>
            </a:ext>
          </a:extLst>
        </xdr:cNvPr>
        <xdr:cNvGrpSpPr/>
      </xdr:nvGrpSpPr>
      <xdr:grpSpPr>
        <a:xfrm>
          <a:off x="969646" y="91440"/>
          <a:ext cx="10527030" cy="422910"/>
          <a:chOff x="514348" y="252607"/>
          <a:chExt cx="13394056" cy="464204"/>
        </a:xfrm>
      </xdr:grpSpPr>
      <xdr:grpSp>
        <xdr:nvGrpSpPr>
          <xdr:cNvPr id="3" name="Grupo 2">
            <a:extLst>
              <a:ext uri="{FF2B5EF4-FFF2-40B4-BE49-F238E27FC236}">
                <a16:creationId xmlns:a16="http://schemas.microsoft.com/office/drawing/2014/main" id="{A4FA0E41-66B1-763D-14D6-70D887462A4F}"/>
              </a:ext>
            </a:extLst>
          </xdr:cNvPr>
          <xdr:cNvGrpSpPr/>
        </xdr:nvGrpSpPr>
        <xdr:grpSpPr>
          <a:xfrm>
            <a:off x="514348" y="252607"/>
            <a:ext cx="3013424" cy="464204"/>
            <a:chOff x="3471389" y="827090"/>
            <a:chExt cx="2938672" cy="325707"/>
          </a:xfrm>
        </xdr:grpSpPr>
        <xdr:sp macro="" textlink="">
          <xdr:nvSpPr>
            <xdr:cNvPr id="5" name="CuadroTexto 4">
              <a:extLst>
                <a:ext uri="{FF2B5EF4-FFF2-40B4-BE49-F238E27FC236}">
                  <a16:creationId xmlns:a16="http://schemas.microsoft.com/office/drawing/2014/main" id="{A86F939F-545A-42EF-D91F-6699F21F27F8}"/>
                </a:ext>
              </a:extLst>
            </xdr:cNvPr>
            <xdr:cNvSpPr txBox="1"/>
          </xdr:nvSpPr>
          <xdr:spPr>
            <a:xfrm>
              <a:off x="3825230" y="827090"/>
              <a:ext cx="1008886" cy="314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rgbClr val="009AD8"/>
                  </a:solidFill>
                  <a:latin typeface="Calibri" panose="020F0502020204030204" pitchFamily="34" charset="0"/>
                </a:rPr>
                <a:t>2026</a:t>
              </a:r>
            </a:p>
          </xdr:txBody>
        </xdr:sp>
        <xdr:cxnSp macro="">
          <xdr:nvCxnSpPr>
            <xdr:cNvPr id="6" name="Conector recto 5">
              <a:extLst>
                <a:ext uri="{FF2B5EF4-FFF2-40B4-BE49-F238E27FC236}">
                  <a16:creationId xmlns:a16="http://schemas.microsoft.com/office/drawing/2014/main" id="{DF3E5BD4-C80C-2730-027F-9A22EB4B8DBE}"/>
                </a:ext>
              </a:extLst>
            </xdr:cNvPr>
            <xdr:cNvCxnSpPr/>
          </xdr:nvCxnSpPr>
          <xdr:spPr>
            <a:xfrm flipH="1">
              <a:off x="4777220" y="881062"/>
              <a:ext cx="0" cy="216000"/>
            </a:xfrm>
            <a:prstGeom prst="line">
              <a:avLst/>
            </a:prstGeom>
            <a:ln w="19050">
              <a:solidFill>
                <a:srgbClr val="009AD8"/>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7" name="CuadroTexto 6">
              <a:extLst>
                <a:ext uri="{FF2B5EF4-FFF2-40B4-BE49-F238E27FC236}">
                  <a16:creationId xmlns:a16="http://schemas.microsoft.com/office/drawing/2014/main" id="{C431E05C-27B9-058B-2A02-3AE829A7AB54}"/>
                </a:ext>
              </a:extLst>
            </xdr:cNvPr>
            <xdr:cNvSpPr txBox="1"/>
          </xdr:nvSpPr>
          <xdr:spPr>
            <a:xfrm>
              <a:off x="4819772" y="856133"/>
              <a:ext cx="1590289" cy="296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rgbClr val="009AD8"/>
                  </a:solidFill>
                </a:rPr>
                <a:t>Información</a:t>
              </a:r>
              <a:r>
                <a:rPr lang="es-ES" sz="900" baseline="0">
                  <a:solidFill>
                    <a:srgbClr val="009AD8"/>
                  </a:solidFill>
                </a:rPr>
                <a:t> con Relevancia Prudencial</a:t>
              </a:r>
              <a:endParaRPr lang="es-ES" sz="900">
                <a:solidFill>
                  <a:srgbClr val="009AD8"/>
                </a:solidFill>
              </a:endParaRPr>
            </a:p>
          </xdr:txBody>
        </xdr:sp>
        <xdr:sp macro="" textlink="">
          <xdr:nvSpPr>
            <xdr:cNvPr id="8" name="Rectángulo 7">
              <a:extLst>
                <a:ext uri="{FF2B5EF4-FFF2-40B4-BE49-F238E27FC236}">
                  <a16:creationId xmlns:a16="http://schemas.microsoft.com/office/drawing/2014/main" id="{E8325498-B0CA-D289-8CDF-DAF34FD0076D}"/>
                </a:ext>
              </a:extLst>
            </xdr:cNvPr>
            <xdr:cNvSpPr/>
          </xdr:nvSpPr>
          <xdr:spPr>
            <a:xfrm>
              <a:off x="3471389" y="909220"/>
              <a:ext cx="381000" cy="154781"/>
            </a:xfrm>
            <a:prstGeom prst="rect">
              <a:avLst/>
            </a:prstGeom>
            <a:solidFill>
              <a:srgbClr val="009AD8"/>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s-ES" sz="1100"/>
            </a:p>
          </xdr:txBody>
        </xdr:sp>
      </xdr:grpSp>
      <xdr:pic>
        <xdr:nvPicPr>
          <xdr:cNvPr id="4" name="Picture 4">
            <a:extLst>
              <a:ext uri="{FF2B5EF4-FFF2-40B4-BE49-F238E27FC236}">
                <a16:creationId xmlns:a16="http://schemas.microsoft.com/office/drawing/2014/main" id="{0255312B-EA98-D6DB-C4B8-E4E59F648A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55450" y="263524"/>
            <a:ext cx="2052954" cy="423355"/>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1C595604-82C4-46D4-B8F7-4072F23FAE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17928</xdr:rowOff>
    </xdr:to>
    <xdr:pic>
      <xdr:nvPicPr>
        <xdr:cNvPr id="2" name="Imagen 1">
          <a:hlinkClick xmlns:r="http://schemas.openxmlformats.org/officeDocument/2006/relationships" r:id="rId1"/>
          <a:extLst>
            <a:ext uri="{FF2B5EF4-FFF2-40B4-BE49-F238E27FC236}">
              <a16:creationId xmlns:a16="http://schemas.microsoft.com/office/drawing/2014/main" id="{A1D9E805-1BA7-4C57-A159-EC380C77EA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89F21214-73B6-4A61-B343-0811920E48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F5CF62E8-2AF4-4E39-BC61-33841F280C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510540</xdr:colOff>
      <xdr:row>1</xdr:row>
      <xdr:rowOff>31263</xdr:rowOff>
    </xdr:to>
    <xdr:pic>
      <xdr:nvPicPr>
        <xdr:cNvPr id="2" name="Imagen 1">
          <a:hlinkClick xmlns:r="http://schemas.openxmlformats.org/officeDocument/2006/relationships" r:id="rId1"/>
          <a:extLst>
            <a:ext uri="{FF2B5EF4-FFF2-40B4-BE49-F238E27FC236}">
              <a16:creationId xmlns:a16="http://schemas.microsoft.com/office/drawing/2014/main" id="{6BB15DAA-8422-48AC-9878-D4B785E215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40788</xdr:rowOff>
    </xdr:to>
    <xdr:pic>
      <xdr:nvPicPr>
        <xdr:cNvPr id="2" name="Imagen 1">
          <a:hlinkClick xmlns:r="http://schemas.openxmlformats.org/officeDocument/2006/relationships" r:id="rId1"/>
          <a:extLst>
            <a:ext uri="{FF2B5EF4-FFF2-40B4-BE49-F238E27FC236}">
              <a16:creationId xmlns:a16="http://schemas.microsoft.com/office/drawing/2014/main" id="{64791F6B-0CED-4BCF-BA99-5FA27E962E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510540</xdr:colOff>
      <xdr:row>0</xdr:row>
      <xdr:rowOff>212238</xdr:rowOff>
    </xdr:to>
    <xdr:pic>
      <xdr:nvPicPr>
        <xdr:cNvPr id="2" name="Imagen 1">
          <a:hlinkClick xmlns:r="http://schemas.openxmlformats.org/officeDocument/2006/relationships" r:id="rId1"/>
          <a:extLst>
            <a:ext uri="{FF2B5EF4-FFF2-40B4-BE49-F238E27FC236}">
              <a16:creationId xmlns:a16="http://schemas.microsoft.com/office/drawing/2014/main" id="{F6AE992D-6C7B-4D32-A244-2A887D750D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5228</xdr:rowOff>
    </xdr:to>
    <xdr:pic>
      <xdr:nvPicPr>
        <xdr:cNvPr id="2" name="Imagen 1">
          <a:hlinkClick xmlns:r="http://schemas.openxmlformats.org/officeDocument/2006/relationships" r:id="rId1"/>
          <a:extLst>
            <a:ext uri="{FF2B5EF4-FFF2-40B4-BE49-F238E27FC236}">
              <a16:creationId xmlns:a16="http://schemas.microsoft.com/office/drawing/2014/main" id="{837CE704-79AE-4D08-94FD-BBECFC807F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95D3BF71-0B9B-456F-AFA4-526CCD3513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17928</xdr:rowOff>
    </xdr:to>
    <xdr:pic>
      <xdr:nvPicPr>
        <xdr:cNvPr id="2" name="Imagen 1">
          <a:hlinkClick xmlns:r="http://schemas.openxmlformats.org/officeDocument/2006/relationships" r:id="rId1"/>
          <a:extLst>
            <a:ext uri="{FF2B5EF4-FFF2-40B4-BE49-F238E27FC236}">
              <a16:creationId xmlns:a16="http://schemas.microsoft.com/office/drawing/2014/main" id="{436E2C8B-8D5B-47EF-88EF-517B729684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1</xdr:row>
      <xdr:rowOff>17928</xdr:rowOff>
    </xdr:to>
    <xdr:pic>
      <xdr:nvPicPr>
        <xdr:cNvPr id="2" name="Imagen 1">
          <a:hlinkClick xmlns:r="http://schemas.openxmlformats.org/officeDocument/2006/relationships" r:id="rId1"/>
          <a:extLst>
            <a:ext uri="{FF2B5EF4-FFF2-40B4-BE49-F238E27FC236}">
              <a16:creationId xmlns:a16="http://schemas.microsoft.com/office/drawing/2014/main" id="{5BFE3072-CDE6-4FFA-AA19-98D90E4968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0BC1AB0B-F301-4EC5-B988-8E8A9CF1FE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514350</xdr:colOff>
      <xdr:row>0</xdr:row>
      <xdr:rowOff>208428</xdr:rowOff>
    </xdr:to>
    <xdr:pic>
      <xdr:nvPicPr>
        <xdr:cNvPr id="2" name="Imagen 1">
          <a:hlinkClick xmlns:r="http://schemas.openxmlformats.org/officeDocument/2006/relationships" r:id="rId1"/>
          <a:extLst>
            <a:ext uri="{FF2B5EF4-FFF2-40B4-BE49-F238E27FC236}">
              <a16:creationId xmlns:a16="http://schemas.microsoft.com/office/drawing/2014/main" id="{CA943066-5EED-4458-B663-DF834BF6DC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350" cy="20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3:C39"/>
  <sheetViews>
    <sheetView showGridLines="0" showRowColHeaders="0" tabSelected="1" showRuler="0" zoomScaleNormal="100" workbookViewId="0">
      <selection activeCell="C9" sqref="C9"/>
    </sheetView>
  </sheetViews>
  <sheetFormatPr baseColWidth="10" defaultColWidth="13.28515625" defaultRowHeight="12.75" x14ac:dyDescent="0.2"/>
  <cols>
    <col min="2" max="2" customWidth="true" width="3.7109375" collapsed="false"/>
    <col min="3" max="3" bestFit="true" customWidth="true" width="155.42578125" collapsed="false"/>
  </cols>
  <sheetData>
    <row r="3" spans="2:3" ht="53.45" customHeight="1" x14ac:dyDescent="0.4">
      <c r="B3" s="270" t="s">
        <v>0</v>
      </c>
      <c r="C3" s="267"/>
    </row>
    <row r="6" spans="2:3" ht="13.5" thickBot="1" x14ac:dyDescent="0.25">
      <c r="B6" s="266" t="s">
        <v>1</v>
      </c>
      <c r="C6" s="267"/>
    </row>
    <row r="7" spans="2:3" x14ac:dyDescent="0.2">
      <c r="B7" s="7"/>
      <c r="C7" s="8"/>
    </row>
    <row r="8" spans="2:3" x14ac:dyDescent="0.2">
      <c r="B8" s="2">
        <v>1</v>
      </c>
      <c r="C8" s="3" t="s">
        <v>2</v>
      </c>
    </row>
    <row r="9" spans="2:3" x14ac:dyDescent="0.2">
      <c r="B9" s="4">
        <v>2</v>
      </c>
      <c r="C9" s="5" t="s">
        <v>3</v>
      </c>
    </row>
    <row r="10" spans="2:3" x14ac:dyDescent="0.2">
      <c r="B10" s="9"/>
      <c r="C10" s="10"/>
    </row>
    <row r="11" spans="2:3" ht="13.5" thickBot="1" x14ac:dyDescent="0.25">
      <c r="B11" s="266" t="s">
        <v>4</v>
      </c>
      <c r="C11" s="267"/>
    </row>
    <row r="12" spans="2:3" x14ac:dyDescent="0.2">
      <c r="B12" s="7"/>
      <c r="C12" s="8"/>
    </row>
    <row r="13" spans="2:3" x14ac:dyDescent="0.2">
      <c r="B13" s="2">
        <v>3</v>
      </c>
      <c r="C13" s="3" t="s">
        <v>5</v>
      </c>
    </row>
    <row r="14" spans="2:3" x14ac:dyDescent="0.2">
      <c r="B14" s="4">
        <v>4</v>
      </c>
      <c r="C14" s="5" t="s">
        <v>6</v>
      </c>
    </row>
    <row r="15" spans="2:3" ht="15" x14ac:dyDescent="0.2">
      <c r="B15" s="11"/>
      <c r="C15" s="11"/>
    </row>
    <row r="16" spans="2:3" ht="13.5" thickBot="1" x14ac:dyDescent="0.25">
      <c r="B16" s="266" t="s">
        <v>7</v>
      </c>
      <c r="C16" s="267"/>
    </row>
    <row r="17" spans="2:3" x14ac:dyDescent="0.2">
      <c r="B17" s="7"/>
      <c r="C17" s="8"/>
    </row>
    <row r="18" spans="2:3" x14ac:dyDescent="0.2">
      <c r="B18" s="2">
        <v>5</v>
      </c>
      <c r="C18" s="3" t="s">
        <v>8</v>
      </c>
    </row>
    <row r="19" spans="2:3" ht="15" customHeight="1" x14ac:dyDescent="0.2">
      <c r="B19" s="4">
        <v>6</v>
      </c>
      <c r="C19" s="5" t="s">
        <v>9</v>
      </c>
    </row>
    <row r="20" spans="2:3" x14ac:dyDescent="0.2">
      <c r="B20" s="12"/>
      <c r="C20" s="10"/>
    </row>
    <row r="21" spans="2:3" ht="13.5" thickBot="1" x14ac:dyDescent="0.25">
      <c r="B21" s="266" t="s">
        <v>10</v>
      </c>
      <c r="C21" s="267"/>
    </row>
    <row r="22" spans="2:3" x14ac:dyDescent="0.2">
      <c r="B22" s="7"/>
      <c r="C22" s="8"/>
    </row>
    <row r="23" spans="2:3" x14ac:dyDescent="0.2">
      <c r="C23" s="6" t="s">
        <v>11</v>
      </c>
    </row>
    <row r="24" spans="2:3" x14ac:dyDescent="0.2">
      <c r="B24" s="4">
        <v>7</v>
      </c>
      <c r="C24" s="5" t="s">
        <v>12</v>
      </c>
    </row>
    <row r="25" spans="2:3" x14ac:dyDescent="0.2">
      <c r="B25" s="13"/>
      <c r="C25" s="245" t="s">
        <v>415</v>
      </c>
    </row>
    <row r="26" spans="2:3" x14ac:dyDescent="0.2">
      <c r="B26" s="4">
        <v>8</v>
      </c>
      <c r="C26" s="246" t="s">
        <v>416</v>
      </c>
    </row>
    <row r="27" spans="2:3" x14ac:dyDescent="0.2">
      <c r="B27" s="4">
        <v>9</v>
      </c>
      <c r="C27" s="5" t="s">
        <v>13</v>
      </c>
    </row>
    <row r="28" spans="2:3" x14ac:dyDescent="0.2">
      <c r="B28" s="14"/>
      <c r="C28" s="15"/>
    </row>
    <row r="29" spans="2:3" ht="13.5" thickBot="1" x14ac:dyDescent="0.25">
      <c r="B29" s="268" t="s">
        <v>14</v>
      </c>
      <c r="C29" s="267"/>
    </row>
    <row r="30" spans="2:3" x14ac:dyDescent="0.2">
      <c r="B30" s="17"/>
      <c r="C30" s="18"/>
    </row>
    <row r="31" spans="2:3" x14ac:dyDescent="0.2">
      <c r="B31" s="3">
        <v>10</v>
      </c>
      <c r="C31" s="247" t="s">
        <v>417</v>
      </c>
    </row>
    <row r="32" spans="2:3" x14ac:dyDescent="0.2">
      <c r="B32" s="3">
        <v>11</v>
      </c>
      <c r="C32" s="5" t="s">
        <v>15</v>
      </c>
    </row>
    <row r="33" spans="2:3" x14ac:dyDescent="0.2">
      <c r="B33" s="14"/>
      <c r="C33" s="15"/>
    </row>
    <row r="34" spans="2:3" ht="13.5" thickBot="1" x14ac:dyDescent="0.25">
      <c r="B34" s="266" t="s">
        <v>16</v>
      </c>
      <c r="C34" s="267"/>
    </row>
    <row r="35" spans="2:3" x14ac:dyDescent="0.2">
      <c r="B35" s="7"/>
      <c r="C35" s="8"/>
    </row>
    <row r="36" spans="2:3" x14ac:dyDescent="0.2">
      <c r="B36" s="2">
        <v>12</v>
      </c>
      <c r="C36" s="3" t="s">
        <v>17</v>
      </c>
    </row>
    <row r="37" spans="2:3" x14ac:dyDescent="0.2">
      <c r="B37" s="4">
        <v>13</v>
      </c>
      <c r="C37" s="5" t="s">
        <v>18</v>
      </c>
    </row>
    <row r="38" spans="2:3" x14ac:dyDescent="0.2">
      <c r="B38" s="16"/>
      <c r="C38" s="15"/>
    </row>
    <row r="39" spans="2:3" x14ac:dyDescent="0.2">
      <c r="B39" s="269" t="s">
        <v>19</v>
      </c>
      <c r="C39" s="267"/>
    </row>
  </sheetData>
  <mergeCells count="8">
    <mergeCell ref="B21:C21"/>
    <mergeCell ref="B29:C29"/>
    <mergeCell ref="B34:C34"/>
    <mergeCell ref="B39:C39"/>
    <mergeCell ref="B3:C3"/>
    <mergeCell ref="B6:C6"/>
    <mergeCell ref="B11:C11"/>
    <mergeCell ref="B16:C16"/>
  </mergeCells>
  <hyperlinks>
    <hyperlink ref="C26" location="'10'!A1" display="'10'!A1" xr:uid="{658F68E7-B395-4FAE-BD79-7F95534EA10C}"/>
    <hyperlink ref="C31" location="'13'!A1" display="'13'!A1" xr:uid="{AE1E0BBB-2EBC-4089-BF9F-8DF337F78569}"/>
    <hyperlink ref="B8:C8" location="'1'!A1" display="'1'!A1" xr:uid="{249753F0-1A87-49D5-9308-A474BB2D7939}"/>
    <hyperlink ref="B9:C9" location="'2'!A1" display="'2'!A1" xr:uid="{198ECE96-4A44-4D81-A66A-1DAED01EA729}"/>
    <hyperlink ref="B13:C13" location="'3'!A1" display="'3'!A1" xr:uid="{AD386E51-AAF6-4FE9-9B70-169845A7832F}"/>
    <hyperlink ref="B14:C14" location="'4'!A1" display="'4'!A1" xr:uid="{7C6FA927-EA6D-4294-A5C1-8C3F38788690}"/>
    <hyperlink ref="B18:C18" location="'5'!A1" display="'5'!A1" xr:uid="{35D82623-663A-494A-96AA-F708E75E546E}"/>
    <hyperlink ref="B19:C19" location="'6'!A1" display="'6'!A1" xr:uid="{82A98AF0-0914-4192-9F99-6AA61DF7EB81}"/>
    <hyperlink ref="B24:C24" location="'7'!A1" display="'7'!A1" xr:uid="{1B5CABD6-42F4-4470-A7E8-8D5DCDAA9D9B}"/>
    <hyperlink ref="B26:C26" location="'8'!A1" display="'8'!A1" xr:uid="{AE37CDF1-5B1C-45A3-B2E1-24CC24E5E970}"/>
    <hyperlink ref="B27:C27" location="'9'!A1" display="'9'!A1" xr:uid="{CC36A0DF-74A9-4E6B-A64C-1CDD7402AF91}"/>
    <hyperlink ref="B31:C31" location="'10'!A1" display="'10'!A1" xr:uid="{EBB259CF-0243-4933-8AA0-0D7E8D1CA519}"/>
    <hyperlink ref="B32:C32" location="'11'!A1" display="'11'!A1" xr:uid="{5A109E22-AA1E-4C64-B94B-C58F135222D7}"/>
    <hyperlink ref="B36:C36" location="'12'!A1" display="'12'!A1" xr:uid="{5F0C379C-08E2-4983-9658-CA8E407AF3C0}"/>
    <hyperlink ref="B37:C37" location="'13'!A1" display="'13'!A1" xr:uid="{9D55FED4-8075-4B0F-B660-954BA766C216}"/>
    <hyperlink ref="B39:C39" location="'14'!A1" display="'14'!A1" xr:uid="{AC35DCC6-C087-4BA0-8E84-BE37D0F7D3F1}"/>
  </hyperlinks>
  <pageMargins left="0.75" right="0.75" top="1" bottom="1" header="0.5" footer="0.5"/>
  <pageSetup paperSize="9"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pageSetUpPr fitToPage="1"/>
  </sheetPr>
  <dimension ref="B1:D15"/>
  <sheetViews>
    <sheetView showGridLines="0" showRowColHeaders="0" showRuler="0" zoomScaleNormal="100" workbookViewId="0"/>
  </sheetViews>
  <sheetFormatPr baseColWidth="10" defaultColWidth="13.28515625" defaultRowHeight="12.75" x14ac:dyDescent="0.2"/>
  <cols>
    <col min="2" max="2" customWidth="true" width="4.42578125" collapsed="false"/>
    <col min="3" max="3" customWidth="true" width="61.5703125" collapsed="false"/>
    <col min="4" max="4" customWidth="true" width="12.28515625" collapsed="false"/>
  </cols>
  <sheetData>
    <row r="1" spans="2:4" ht="18.399999999999999" customHeight="1" x14ac:dyDescent="0.2">
      <c r="B1" s="180"/>
      <c r="C1" s="180"/>
      <c r="D1" s="180"/>
    </row>
    <row r="2" spans="2:4" ht="18.399999999999999" customHeight="1" x14ac:dyDescent="0.2">
      <c r="B2" s="180"/>
      <c r="C2" s="180"/>
      <c r="D2" s="180"/>
    </row>
    <row r="3" spans="2:4" ht="39.200000000000003" customHeight="1" thickBot="1" x14ac:dyDescent="0.25">
      <c r="B3" s="292" t="s">
        <v>422</v>
      </c>
      <c r="C3" s="292"/>
      <c r="D3" s="292"/>
    </row>
    <row r="4" spans="2:4" ht="15" customHeight="1" x14ac:dyDescent="0.2">
      <c r="B4" s="181"/>
      <c r="C4" s="172" t="s">
        <v>53</v>
      </c>
      <c r="D4" s="182"/>
    </row>
    <row r="5" spans="2:4" ht="30.75" customHeight="1" x14ac:dyDescent="0.2">
      <c r="B5" s="36"/>
      <c r="C5" s="36"/>
      <c r="D5" s="36" t="s">
        <v>319</v>
      </c>
    </row>
    <row r="6" spans="2:4" ht="15" customHeight="1" x14ac:dyDescent="0.2">
      <c r="B6" s="183"/>
      <c r="C6" s="184"/>
      <c r="D6" s="173" t="s">
        <v>54</v>
      </c>
    </row>
    <row r="7" spans="2:4" ht="15" customHeight="1" thickBot="1" x14ac:dyDescent="0.25">
      <c r="B7" s="144">
        <v>1</v>
      </c>
      <c r="C7" s="145" t="s">
        <v>320</v>
      </c>
      <c r="D7" s="174">
        <v>126717.487913</v>
      </c>
    </row>
    <row r="8" spans="2:4" ht="15" customHeight="1" x14ac:dyDescent="0.2">
      <c r="B8" s="175">
        <v>2</v>
      </c>
      <c r="C8" s="176" t="s">
        <v>321</v>
      </c>
      <c r="D8" s="177">
        <v>3396.7629229999998</v>
      </c>
    </row>
    <row r="9" spans="2:4" ht="15" customHeight="1" x14ac:dyDescent="0.2">
      <c r="B9" s="134">
        <v>3</v>
      </c>
      <c r="C9" s="178" t="s">
        <v>322</v>
      </c>
      <c r="D9" s="57">
        <v>-1320.149136</v>
      </c>
    </row>
    <row r="10" spans="2:4" ht="15" customHeight="1" x14ac:dyDescent="0.2">
      <c r="B10" s="137">
        <v>4</v>
      </c>
      <c r="C10" s="179" t="s">
        <v>323</v>
      </c>
      <c r="D10" s="54">
        <v>0</v>
      </c>
    </row>
    <row r="11" spans="2:4" ht="15" customHeight="1" x14ac:dyDescent="0.2">
      <c r="B11" s="134">
        <v>5</v>
      </c>
      <c r="C11" s="178" t="s">
        <v>324</v>
      </c>
      <c r="D11" s="57">
        <v>0</v>
      </c>
    </row>
    <row r="12" spans="2:4" ht="15" customHeight="1" x14ac:dyDescent="0.2">
      <c r="B12" s="137">
        <v>6</v>
      </c>
      <c r="C12" s="179" t="s">
        <v>325</v>
      </c>
      <c r="D12" s="54">
        <v>0</v>
      </c>
    </row>
    <row r="13" spans="2:4" ht="15" customHeight="1" x14ac:dyDescent="0.2">
      <c r="B13" s="134">
        <v>7</v>
      </c>
      <c r="C13" s="178" t="s">
        <v>326</v>
      </c>
      <c r="D13" s="57">
        <v>0</v>
      </c>
    </row>
    <row r="14" spans="2:4" ht="15" customHeight="1" x14ac:dyDescent="0.2">
      <c r="B14" s="137">
        <v>8</v>
      </c>
      <c r="C14" s="179" t="s">
        <v>327</v>
      </c>
      <c r="D14" s="54">
        <v>0</v>
      </c>
    </row>
    <row r="15" spans="2:4" ht="15" customHeight="1" thickBot="1" x14ac:dyDescent="0.25">
      <c r="B15" s="144">
        <v>9</v>
      </c>
      <c r="C15" s="145" t="s">
        <v>328</v>
      </c>
      <c r="D15" s="174">
        <v>128794.101702</v>
      </c>
    </row>
  </sheetData>
  <mergeCells count="1">
    <mergeCell ref="B3:D3"/>
  </mergeCells>
  <pageMargins left="0.75" right="0.75" top="1" bottom="1" header="0.5" footer="0.5"/>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1:I19"/>
  <sheetViews>
    <sheetView showGridLines="0" showRowColHeaders="0" showRuler="0" zoomScaleNormal="100" workbookViewId="0"/>
  </sheetViews>
  <sheetFormatPr baseColWidth="10" defaultColWidth="13.28515625" defaultRowHeight="12.75" x14ac:dyDescent="0.2"/>
  <cols>
    <col min="2" max="2" customWidth="true" width="48.28515625" collapsed="false"/>
    <col min="3" max="5" customWidth="true" width="11.28515625" collapsed="false"/>
    <col min="6" max="6" customWidth="true" width="14.28515625" collapsed="false"/>
    <col min="7" max="8" customWidth="true" width="11.28515625" collapsed="false"/>
    <col min="9" max="9" customWidth="true" width="14.28515625" collapsed="false"/>
  </cols>
  <sheetData>
    <row r="1" spans="2:9" ht="15" customHeight="1" x14ac:dyDescent="0.2">
      <c r="B1" s="49"/>
      <c r="C1" s="49"/>
      <c r="D1" s="49"/>
      <c r="E1" s="49"/>
      <c r="F1" s="49"/>
      <c r="G1" s="49"/>
      <c r="H1" s="49"/>
      <c r="I1" s="49"/>
    </row>
    <row r="2" spans="2:9" ht="16.7" customHeight="1" x14ac:dyDescent="0.2">
      <c r="B2" s="47"/>
      <c r="C2" s="47"/>
      <c r="D2" s="47"/>
      <c r="E2" s="47"/>
      <c r="F2" s="47"/>
      <c r="G2" s="47"/>
      <c r="H2" s="47"/>
      <c r="I2" s="47"/>
    </row>
    <row r="3" spans="2:9" ht="16.7" customHeight="1" thickBot="1" x14ac:dyDescent="0.25">
      <c r="B3" s="281" t="s">
        <v>421</v>
      </c>
      <c r="C3" s="281"/>
      <c r="D3" s="281"/>
      <c r="E3" s="281"/>
      <c r="F3" s="281"/>
      <c r="G3" s="281"/>
      <c r="H3" s="281"/>
      <c r="I3" s="281"/>
    </row>
    <row r="4" spans="2:9" ht="15" customHeight="1" x14ac:dyDescent="0.2">
      <c r="B4" s="282" t="s">
        <v>53</v>
      </c>
      <c r="C4" s="282"/>
      <c r="D4" s="195"/>
      <c r="E4" s="195"/>
      <c r="F4" s="195"/>
      <c r="G4" s="195"/>
      <c r="H4" s="195"/>
      <c r="I4" s="195"/>
    </row>
    <row r="5" spans="2:9" ht="49.9" customHeight="1" x14ac:dyDescent="0.2">
      <c r="B5" s="121"/>
      <c r="C5" s="185" t="s">
        <v>329</v>
      </c>
      <c r="D5" s="36" t="s">
        <v>330</v>
      </c>
      <c r="E5" s="36" t="s">
        <v>331</v>
      </c>
      <c r="F5" s="36" t="s">
        <v>332</v>
      </c>
      <c r="G5" s="36" t="s">
        <v>333</v>
      </c>
      <c r="H5" s="36" t="s">
        <v>334</v>
      </c>
      <c r="I5" s="36" t="s">
        <v>335</v>
      </c>
    </row>
    <row r="6" spans="2:9" ht="13.35" customHeight="1" thickBot="1" x14ac:dyDescent="0.25">
      <c r="B6" s="186" t="s">
        <v>336</v>
      </c>
      <c r="C6" s="174">
        <v>237.76669000000001</v>
      </c>
      <c r="D6" s="174">
        <v>691.30962</v>
      </c>
      <c r="E6" s="174">
        <v>368.63130999999998</v>
      </c>
      <c r="F6" s="187"/>
      <c r="G6" s="174">
        <v>0</v>
      </c>
      <c r="H6" s="174">
        <v>1297.7076199999999</v>
      </c>
      <c r="I6" s="174">
        <v>103.81661</v>
      </c>
    </row>
    <row r="7" spans="2:9" ht="13.35" customHeight="1" x14ac:dyDescent="0.2">
      <c r="B7" s="111" t="s">
        <v>337</v>
      </c>
      <c r="C7" s="177">
        <v>-175.42628999999999</v>
      </c>
      <c r="D7" s="177">
        <v>-503.16838999999999</v>
      </c>
      <c r="E7" s="177">
        <v>-112.39482</v>
      </c>
      <c r="F7" s="188"/>
      <c r="G7" s="188"/>
      <c r="H7" s="177">
        <v>-790.98950000000002</v>
      </c>
      <c r="I7" s="177">
        <v>-63.279159999999997</v>
      </c>
    </row>
    <row r="8" spans="2:9" ht="13.35" customHeight="1" thickBot="1" x14ac:dyDescent="0.25">
      <c r="B8" s="186" t="s">
        <v>338</v>
      </c>
      <c r="C8" s="174">
        <v>62.340400000000002</v>
      </c>
      <c r="D8" s="174">
        <v>188.14123000000001</v>
      </c>
      <c r="E8" s="174">
        <v>256.23649</v>
      </c>
      <c r="F8" s="187"/>
      <c r="G8" s="174">
        <v>0</v>
      </c>
      <c r="H8" s="174">
        <v>506.71812999999997</v>
      </c>
      <c r="I8" s="174">
        <v>40.53745</v>
      </c>
    </row>
    <row r="9" spans="2:9" ht="13.35" customHeight="1" x14ac:dyDescent="0.2">
      <c r="B9" s="111" t="s">
        <v>339</v>
      </c>
      <c r="C9" s="177">
        <v>-1.0224800000000001</v>
      </c>
      <c r="D9" s="177">
        <v>-30.709409999999998</v>
      </c>
      <c r="E9" s="177">
        <v>79.295969999999997</v>
      </c>
      <c r="F9" s="188"/>
      <c r="G9" s="177">
        <v>45.52037</v>
      </c>
      <c r="H9" s="177">
        <v>93.084450000000004</v>
      </c>
      <c r="I9" s="177">
        <v>7.4467600000000003</v>
      </c>
    </row>
    <row r="10" spans="2:9" ht="13.35" customHeight="1" x14ac:dyDescent="0.2">
      <c r="B10" s="189" t="s">
        <v>340</v>
      </c>
      <c r="C10" s="57">
        <v>-2.7999999999999998E-4</v>
      </c>
      <c r="D10" s="57">
        <v>-8.7000000000000001E-4</v>
      </c>
      <c r="E10" s="57">
        <v>0.86638000000000004</v>
      </c>
      <c r="F10" s="40"/>
      <c r="G10" s="40"/>
      <c r="H10" s="57">
        <v>0.86523000000000005</v>
      </c>
      <c r="I10" s="57">
        <v>6.9220000000000004E-2</v>
      </c>
    </row>
    <row r="11" spans="2:9" ht="13.35" customHeight="1" x14ac:dyDescent="0.2">
      <c r="B11" s="190" t="s">
        <v>341</v>
      </c>
      <c r="C11" s="54">
        <v>0</v>
      </c>
      <c r="D11" s="54">
        <v>0</v>
      </c>
      <c r="E11" s="54">
        <v>0</v>
      </c>
      <c r="F11" s="41"/>
      <c r="G11" s="41"/>
      <c r="H11" s="54">
        <v>0</v>
      </c>
      <c r="I11" s="41"/>
    </row>
    <row r="12" spans="2:9" ht="13.35" customHeight="1" x14ac:dyDescent="0.2">
      <c r="B12" s="189" t="s">
        <v>342</v>
      </c>
      <c r="C12" s="57">
        <v>0</v>
      </c>
      <c r="D12" s="57">
        <v>0</v>
      </c>
      <c r="E12" s="57">
        <v>0</v>
      </c>
      <c r="F12" s="40"/>
      <c r="G12" s="40"/>
      <c r="H12" s="57">
        <v>0</v>
      </c>
      <c r="I12" s="40"/>
    </row>
    <row r="13" spans="2:9" ht="13.35" customHeight="1" x14ac:dyDescent="0.2">
      <c r="B13" s="190" t="s">
        <v>343</v>
      </c>
      <c r="C13" s="54">
        <v>0</v>
      </c>
      <c r="D13" s="54">
        <v>0</v>
      </c>
      <c r="E13" s="54">
        <v>0</v>
      </c>
      <c r="F13" s="41"/>
      <c r="G13" s="41"/>
      <c r="H13" s="54">
        <v>0</v>
      </c>
      <c r="I13" s="41"/>
    </row>
    <row r="14" spans="2:9" ht="13.35" customHeight="1" x14ac:dyDescent="0.2">
      <c r="B14" s="189" t="s">
        <v>344</v>
      </c>
      <c r="C14" s="57">
        <v>0</v>
      </c>
      <c r="D14" s="57">
        <v>0</v>
      </c>
      <c r="E14" s="57">
        <v>0</v>
      </c>
      <c r="F14" s="40"/>
      <c r="G14" s="40"/>
      <c r="H14" s="57">
        <v>0</v>
      </c>
      <c r="I14" s="40"/>
    </row>
    <row r="15" spans="2:9" ht="13.35" customHeight="1" thickBot="1" x14ac:dyDescent="0.25">
      <c r="B15" s="186" t="s">
        <v>345</v>
      </c>
      <c r="C15" s="174">
        <v>61.317639999999997</v>
      </c>
      <c r="D15" s="174">
        <v>157.43095</v>
      </c>
      <c r="E15" s="174">
        <v>336.39884999999998</v>
      </c>
      <c r="F15" s="187"/>
      <c r="G15" s="174">
        <v>45.52037</v>
      </c>
      <c r="H15" s="174">
        <v>600.66780000000006</v>
      </c>
      <c r="I15" s="174">
        <v>48.053420000000003</v>
      </c>
    </row>
    <row r="16" spans="2:9" ht="13.35" customHeight="1" x14ac:dyDescent="0.2">
      <c r="B16" s="191" t="s">
        <v>337</v>
      </c>
      <c r="C16" s="192">
        <v>165.49030999999999</v>
      </c>
      <c r="D16" s="192">
        <v>481.92570000000001</v>
      </c>
      <c r="E16" s="192">
        <v>0</v>
      </c>
      <c r="F16" s="193"/>
      <c r="G16" s="193"/>
      <c r="H16" s="192">
        <v>647.41601000000003</v>
      </c>
      <c r="I16" s="192">
        <v>51.793280000000003</v>
      </c>
    </row>
    <row r="17" spans="2:9" ht="13.35" customHeight="1" thickBot="1" x14ac:dyDescent="0.25">
      <c r="B17" s="194" t="s">
        <v>346</v>
      </c>
      <c r="C17" s="174">
        <v>226.80795000000001</v>
      </c>
      <c r="D17" s="174">
        <v>639.35664999999995</v>
      </c>
      <c r="E17" s="174">
        <v>336.39884999999998</v>
      </c>
      <c r="F17" s="187"/>
      <c r="G17" s="174">
        <v>45.52037</v>
      </c>
      <c r="H17" s="174">
        <v>1248.0838200000001</v>
      </c>
      <c r="I17" s="174">
        <v>99.846710000000002</v>
      </c>
    </row>
    <row r="18" spans="2:9" ht="15" customHeight="1" x14ac:dyDescent="0.2">
      <c r="B18" s="153"/>
      <c r="C18" s="153"/>
      <c r="D18" s="153"/>
      <c r="E18" s="153"/>
      <c r="F18" s="153"/>
      <c r="G18" s="153"/>
      <c r="H18" s="153"/>
      <c r="I18" s="153"/>
    </row>
    <row r="19" spans="2:9" ht="15" customHeight="1" x14ac:dyDescent="0.2"/>
  </sheetData>
  <mergeCells count="2">
    <mergeCell ref="B3:I3"/>
    <mergeCell ref="B4:C4"/>
  </mergeCells>
  <pageMargins left="0.75" right="0.75" top="1" bottom="1" header="0.5" footer="0.5"/>
  <pageSetup paperSize="9" scale="9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pageSetUpPr fitToPage="1"/>
  </sheetPr>
  <dimension ref="B1:D6"/>
  <sheetViews>
    <sheetView showGridLines="0" showRowColHeaders="0" showRuler="0" zoomScaleNormal="100" workbookViewId="0"/>
  </sheetViews>
  <sheetFormatPr baseColWidth="10" defaultColWidth="13.28515625" defaultRowHeight="12.75" x14ac:dyDescent="0.2"/>
  <cols>
    <col min="2" max="2" customWidth="true" width="5.28515625" collapsed="false"/>
    <col min="3" max="3" customWidth="true" width="48.7109375" collapsed="false"/>
    <col min="4" max="4" customWidth="true" width="18.0" collapsed="false"/>
  </cols>
  <sheetData>
    <row r="1" spans="2:4" ht="17.649999999999999" customHeight="1" x14ac:dyDescent="0.25">
      <c r="B1" s="205"/>
      <c r="C1" s="205"/>
      <c r="D1" s="205"/>
    </row>
    <row r="2" spans="2:4" ht="49.9" customHeight="1" thickBot="1" x14ac:dyDescent="0.25">
      <c r="B2" s="281" t="s">
        <v>420</v>
      </c>
      <c r="C2" s="281"/>
      <c r="D2" s="281"/>
    </row>
    <row r="3" spans="2:4" ht="20.85" customHeight="1" x14ac:dyDescent="0.2">
      <c r="B3" s="151"/>
      <c r="C3" s="151"/>
      <c r="D3" s="151"/>
    </row>
    <row r="4" spans="2:4" ht="48.4" customHeight="1" x14ac:dyDescent="0.2">
      <c r="B4" s="204"/>
      <c r="C4" s="196" t="s">
        <v>347</v>
      </c>
      <c r="D4" s="197" t="s">
        <v>348</v>
      </c>
    </row>
    <row r="5" spans="2:4" ht="25.15" customHeight="1" x14ac:dyDescent="0.2">
      <c r="B5" s="198">
        <v>1</v>
      </c>
      <c r="C5" s="199" t="s">
        <v>349</v>
      </c>
      <c r="D5" s="200">
        <v>164.161</v>
      </c>
    </row>
    <row r="6" spans="2:4" ht="25.15" customHeight="1" x14ac:dyDescent="0.2">
      <c r="B6" s="201">
        <v>2</v>
      </c>
      <c r="C6" s="202" t="s">
        <v>350</v>
      </c>
      <c r="D6" s="203">
        <v>202.256</v>
      </c>
    </row>
  </sheetData>
  <mergeCells count="1">
    <mergeCell ref="B2:D2"/>
  </mergeCells>
  <pageMargins left="0.75" right="0.75" top="1" bottom="1" header="0.5" footer="0.5"/>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pageSetUpPr fitToPage="1"/>
  </sheetPr>
  <dimension ref="B1:L39"/>
  <sheetViews>
    <sheetView showGridLines="0" showRowColHeaders="0" showRuler="0" zoomScaleNormal="100" workbookViewId="0"/>
  </sheetViews>
  <sheetFormatPr baseColWidth="10" defaultColWidth="13.28515625" defaultRowHeight="12.75" x14ac:dyDescent="0.2"/>
  <cols>
    <col min="2" max="2" customWidth="true" width="4.140625" collapsed="false"/>
    <col min="3" max="3" customWidth="true" width="8.0" collapsed="false"/>
    <col min="4" max="4" customWidth="true" width="69.7109375" collapsed="false"/>
    <col min="5" max="12" customWidth="true" width="11.28515625" collapsed="false"/>
  </cols>
  <sheetData>
    <row r="1" spans="2:12" ht="22.5" customHeight="1" x14ac:dyDescent="0.2">
      <c r="B1" s="49"/>
      <c r="C1" s="105"/>
      <c r="D1" s="232"/>
      <c r="E1" s="232"/>
      <c r="F1" s="105"/>
      <c r="G1" s="105"/>
      <c r="H1" s="105"/>
      <c r="I1" s="105"/>
      <c r="J1" s="105"/>
      <c r="K1" s="105"/>
      <c r="L1" s="105"/>
    </row>
    <row r="2" spans="2:12" ht="22.5" customHeight="1" x14ac:dyDescent="0.2">
      <c r="B2" s="49"/>
      <c r="C2" s="233"/>
      <c r="D2" s="233"/>
      <c r="E2" s="233"/>
      <c r="F2" s="233"/>
      <c r="G2" s="233"/>
      <c r="H2" s="234"/>
      <c r="I2" s="64"/>
      <c r="J2" s="64"/>
      <c r="K2" s="64"/>
      <c r="L2" s="64"/>
    </row>
    <row r="3" spans="2:12" ht="22.5" customHeight="1" thickBot="1" x14ac:dyDescent="0.25">
      <c r="B3" s="49"/>
      <c r="C3" s="281" t="s">
        <v>419</v>
      </c>
      <c r="D3" s="281"/>
      <c r="E3" s="281"/>
      <c r="F3" s="281"/>
      <c r="G3" s="281"/>
      <c r="H3" s="235"/>
      <c r="I3" s="68"/>
      <c r="J3" s="68"/>
      <c r="K3" s="68"/>
      <c r="L3" s="68"/>
    </row>
    <row r="4" spans="2:12" ht="22.5" customHeight="1" x14ac:dyDescent="0.2">
      <c r="B4" s="49"/>
      <c r="C4" s="282" t="s">
        <v>53</v>
      </c>
      <c r="D4" s="282"/>
      <c r="E4" s="107"/>
      <c r="F4" s="151"/>
      <c r="G4" s="151"/>
      <c r="H4" s="151"/>
      <c r="I4" s="151"/>
      <c r="J4" s="151"/>
      <c r="K4" s="151"/>
      <c r="L4" s="151"/>
    </row>
    <row r="5" spans="2:12" ht="18.399999999999999" customHeight="1" x14ac:dyDescent="0.2">
      <c r="B5" s="49"/>
      <c r="C5" s="236"/>
      <c r="D5" s="206" t="s">
        <v>351</v>
      </c>
      <c r="E5" s="293" t="s">
        <v>352</v>
      </c>
      <c r="F5" s="274"/>
      <c r="G5" s="274"/>
      <c r="H5" s="294"/>
      <c r="I5" s="293" t="s">
        <v>353</v>
      </c>
      <c r="J5" s="274"/>
      <c r="K5" s="274"/>
      <c r="L5" s="274"/>
    </row>
    <row r="6" spans="2:12" ht="18.399999999999999" customHeight="1" x14ac:dyDescent="0.2">
      <c r="B6" s="49"/>
      <c r="C6" s="236"/>
      <c r="D6" s="207" t="s">
        <v>354</v>
      </c>
      <c r="E6" s="208">
        <v>46112</v>
      </c>
      <c r="F6" s="208">
        <v>46022</v>
      </c>
      <c r="G6" s="208">
        <v>45930</v>
      </c>
      <c r="H6" s="208">
        <v>45838</v>
      </c>
      <c r="I6" s="208">
        <v>46112</v>
      </c>
      <c r="J6" s="208">
        <v>46022</v>
      </c>
      <c r="K6" s="208">
        <v>45930</v>
      </c>
      <c r="L6" s="208">
        <v>45838</v>
      </c>
    </row>
    <row r="7" spans="2:12" ht="18.399999999999999" customHeight="1" x14ac:dyDescent="0.2">
      <c r="B7" s="49"/>
      <c r="C7" s="49"/>
      <c r="D7" s="206" t="s">
        <v>355</v>
      </c>
      <c r="E7" s="209">
        <v>12</v>
      </c>
      <c r="F7" s="209">
        <v>12</v>
      </c>
      <c r="G7" s="209">
        <v>12</v>
      </c>
      <c r="H7" s="209">
        <v>12</v>
      </c>
      <c r="I7" s="210">
        <v>12</v>
      </c>
      <c r="J7" s="211">
        <v>12</v>
      </c>
      <c r="K7" s="210">
        <v>12</v>
      </c>
      <c r="L7" s="211">
        <v>12</v>
      </c>
    </row>
    <row r="8" spans="2:12" x14ac:dyDescent="0.2">
      <c r="B8" s="49"/>
      <c r="C8" s="58"/>
      <c r="D8" s="21" t="s">
        <v>356</v>
      </c>
      <c r="E8" s="58"/>
      <c r="F8" s="58"/>
      <c r="G8" s="58"/>
      <c r="H8" s="58"/>
      <c r="I8" s="212"/>
      <c r="J8" s="212"/>
      <c r="K8" s="212"/>
      <c r="L8" s="212"/>
    </row>
    <row r="9" spans="2:12" x14ac:dyDescent="0.2">
      <c r="B9" s="49"/>
      <c r="C9" s="213">
        <v>1</v>
      </c>
      <c r="D9" s="214" t="s">
        <v>357</v>
      </c>
      <c r="E9" s="215"/>
      <c r="F9" s="215"/>
      <c r="G9" s="215"/>
      <c r="H9" s="215"/>
      <c r="I9" s="216">
        <v>113172.74</v>
      </c>
      <c r="J9" s="217">
        <v>113153.933</v>
      </c>
      <c r="K9" s="217">
        <v>112720.341</v>
      </c>
      <c r="L9" s="217">
        <v>112674.626</v>
      </c>
    </row>
    <row r="10" spans="2:12" x14ac:dyDescent="0.2">
      <c r="B10" s="49"/>
      <c r="C10" s="58"/>
      <c r="D10" s="21" t="s">
        <v>358</v>
      </c>
      <c r="E10" s="58"/>
      <c r="F10" s="58"/>
      <c r="G10" s="58"/>
      <c r="H10" s="58"/>
      <c r="I10" s="212"/>
      <c r="J10" s="212"/>
      <c r="K10" s="212"/>
      <c r="L10" s="212"/>
    </row>
    <row r="11" spans="2:12" x14ac:dyDescent="0.2">
      <c r="B11" s="49"/>
      <c r="C11" s="213">
        <v>2</v>
      </c>
      <c r="D11" s="214" t="s">
        <v>359</v>
      </c>
      <c r="E11" s="216">
        <v>330958.01199999999</v>
      </c>
      <c r="F11" s="217">
        <v>326754.03200000001</v>
      </c>
      <c r="G11" s="217">
        <v>322587.03499999997</v>
      </c>
      <c r="H11" s="217">
        <v>318414.06900000002</v>
      </c>
      <c r="I11" s="216">
        <v>18956.522000000001</v>
      </c>
      <c r="J11" s="217">
        <v>18686.841</v>
      </c>
      <c r="K11" s="217">
        <v>18406.225999999999</v>
      </c>
      <c r="L11" s="217">
        <v>18104.223999999998</v>
      </c>
    </row>
    <row r="12" spans="2:12" x14ac:dyDescent="0.2">
      <c r="B12" s="49"/>
      <c r="C12" s="55">
        <v>3</v>
      </c>
      <c r="D12" s="56" t="s">
        <v>360</v>
      </c>
      <c r="E12" s="117">
        <v>232421.82500000001</v>
      </c>
      <c r="F12" s="33">
        <v>229760.734</v>
      </c>
      <c r="G12" s="33">
        <v>227256.37899999999</v>
      </c>
      <c r="H12" s="33">
        <v>224734.57399999999</v>
      </c>
      <c r="I12" s="117">
        <v>11621.091</v>
      </c>
      <c r="J12" s="33">
        <v>11488.037</v>
      </c>
      <c r="K12" s="33">
        <v>11362.819</v>
      </c>
      <c r="L12" s="33">
        <v>11236.728999999999</v>
      </c>
    </row>
    <row r="13" spans="2:12" x14ac:dyDescent="0.2">
      <c r="B13" s="49"/>
      <c r="C13" s="52">
        <v>4</v>
      </c>
      <c r="D13" s="53" t="s">
        <v>361</v>
      </c>
      <c r="E13" s="218">
        <v>59860.466</v>
      </c>
      <c r="F13" s="30">
        <v>58622.01</v>
      </c>
      <c r="G13" s="30">
        <v>57257.974000000002</v>
      </c>
      <c r="H13" s="30">
        <v>55754.847000000002</v>
      </c>
      <c r="I13" s="218">
        <v>7335.4309999999996</v>
      </c>
      <c r="J13" s="30">
        <v>7198.8040000000001</v>
      </c>
      <c r="K13" s="30">
        <v>7043.4070000000002</v>
      </c>
      <c r="L13" s="30">
        <v>6867.4960000000001</v>
      </c>
    </row>
    <row r="14" spans="2:12" x14ac:dyDescent="0.2">
      <c r="B14" s="49"/>
      <c r="C14" s="213">
        <v>5</v>
      </c>
      <c r="D14" s="214" t="s">
        <v>362</v>
      </c>
      <c r="E14" s="216">
        <v>100815.48</v>
      </c>
      <c r="F14" s="217">
        <v>100337.538</v>
      </c>
      <c r="G14" s="217">
        <v>98699.426999999996</v>
      </c>
      <c r="H14" s="217">
        <v>96420.425000000003</v>
      </c>
      <c r="I14" s="216">
        <v>39798.917999999998</v>
      </c>
      <c r="J14" s="217">
        <v>39912.321000000004</v>
      </c>
      <c r="K14" s="217">
        <v>39222.457999999999</v>
      </c>
      <c r="L14" s="217">
        <v>38338.913</v>
      </c>
    </row>
    <row r="15" spans="2:12" x14ac:dyDescent="0.2">
      <c r="B15" s="49"/>
      <c r="C15" s="52">
        <v>6</v>
      </c>
      <c r="D15" s="19" t="s">
        <v>363</v>
      </c>
      <c r="E15" s="218">
        <v>40019.338000000003</v>
      </c>
      <c r="F15" s="30">
        <v>39811.110999999997</v>
      </c>
      <c r="G15" s="30">
        <v>39200.972999999998</v>
      </c>
      <c r="H15" s="30">
        <v>38130.915000000001</v>
      </c>
      <c r="I15" s="218">
        <v>9771.732</v>
      </c>
      <c r="J15" s="30">
        <v>9726.3029999999999</v>
      </c>
      <c r="K15" s="30">
        <v>9581.7610000000004</v>
      </c>
      <c r="L15" s="30">
        <v>9321.5400000000009</v>
      </c>
    </row>
    <row r="16" spans="2:12" x14ac:dyDescent="0.2">
      <c r="B16" s="49"/>
      <c r="C16" s="55">
        <v>7</v>
      </c>
      <c r="D16" s="32" t="s">
        <v>364</v>
      </c>
      <c r="E16" s="117">
        <v>59363.985000000001</v>
      </c>
      <c r="F16" s="33">
        <v>58475.506999999998</v>
      </c>
      <c r="G16" s="33">
        <v>57495.775999999998</v>
      </c>
      <c r="H16" s="33">
        <v>56274.472000000002</v>
      </c>
      <c r="I16" s="117">
        <v>28595.027999999998</v>
      </c>
      <c r="J16" s="33">
        <v>28135.097000000002</v>
      </c>
      <c r="K16" s="33">
        <v>27638.02</v>
      </c>
      <c r="L16" s="33">
        <v>27002.333999999999</v>
      </c>
    </row>
    <row r="17" spans="2:12" x14ac:dyDescent="0.2">
      <c r="B17" s="49"/>
      <c r="C17" s="52">
        <v>8</v>
      </c>
      <c r="D17" s="19" t="s">
        <v>365</v>
      </c>
      <c r="E17" s="218">
        <v>1432.1569999999999</v>
      </c>
      <c r="F17" s="30">
        <v>2050.92</v>
      </c>
      <c r="G17" s="30">
        <v>2002.6780000000001</v>
      </c>
      <c r="H17" s="30">
        <v>2015.038</v>
      </c>
      <c r="I17" s="218">
        <v>1432.1569999999999</v>
      </c>
      <c r="J17" s="30">
        <v>2050.92</v>
      </c>
      <c r="K17" s="30">
        <v>2002.6780000000001</v>
      </c>
      <c r="L17" s="30">
        <v>2015.038</v>
      </c>
    </row>
    <row r="18" spans="2:12" x14ac:dyDescent="0.2">
      <c r="B18" s="49"/>
      <c r="C18" s="213">
        <v>9</v>
      </c>
      <c r="D18" s="214" t="s">
        <v>366</v>
      </c>
      <c r="E18" s="219"/>
      <c r="F18" s="219"/>
      <c r="G18" s="219"/>
      <c r="H18" s="219"/>
      <c r="I18" s="216">
        <v>999.99300000000005</v>
      </c>
      <c r="J18" s="217">
        <v>743.37900000000002</v>
      </c>
      <c r="K18" s="217">
        <v>587.19299999999998</v>
      </c>
      <c r="L18" s="217">
        <v>643.08399999999995</v>
      </c>
    </row>
    <row r="19" spans="2:12" x14ac:dyDescent="0.2">
      <c r="B19" s="49"/>
      <c r="C19" s="213">
        <v>10</v>
      </c>
      <c r="D19" s="214" t="s">
        <v>367</v>
      </c>
      <c r="E19" s="216">
        <v>121237.48699999999</v>
      </c>
      <c r="F19" s="217">
        <v>119986.406</v>
      </c>
      <c r="G19" s="217">
        <v>118926.095</v>
      </c>
      <c r="H19" s="217">
        <v>117202.177</v>
      </c>
      <c r="I19" s="216">
        <v>11209.36</v>
      </c>
      <c r="J19" s="217">
        <v>10910.569</v>
      </c>
      <c r="K19" s="217">
        <v>10641.722</v>
      </c>
      <c r="L19" s="217">
        <v>10354.075000000001</v>
      </c>
    </row>
    <row r="20" spans="2:12" x14ac:dyDescent="0.2">
      <c r="B20" s="49"/>
      <c r="C20" s="55">
        <v>11</v>
      </c>
      <c r="D20" s="32" t="s">
        <v>368</v>
      </c>
      <c r="E20" s="117">
        <v>1443.16</v>
      </c>
      <c r="F20" s="33">
        <v>1362.5719999999999</v>
      </c>
      <c r="G20" s="33">
        <v>1291.501</v>
      </c>
      <c r="H20" s="33">
        <v>1218.3040000000001</v>
      </c>
      <c r="I20" s="117">
        <v>1443.16</v>
      </c>
      <c r="J20" s="33">
        <v>1362.5719999999999</v>
      </c>
      <c r="K20" s="33">
        <v>1291.501</v>
      </c>
      <c r="L20" s="33">
        <v>1218.3040000000001</v>
      </c>
    </row>
    <row r="21" spans="2:12" x14ac:dyDescent="0.2">
      <c r="B21" s="49"/>
      <c r="C21" s="52">
        <v>12</v>
      </c>
      <c r="D21" s="19" t="s">
        <v>369</v>
      </c>
      <c r="E21" s="218">
        <v>0</v>
      </c>
      <c r="F21" s="218">
        <v>0</v>
      </c>
      <c r="G21" s="218">
        <v>0</v>
      </c>
      <c r="H21" s="218">
        <v>0</v>
      </c>
      <c r="I21" s="218">
        <v>0</v>
      </c>
      <c r="J21" s="218">
        <v>0</v>
      </c>
      <c r="K21" s="218">
        <v>0</v>
      </c>
      <c r="L21" s="218">
        <v>0</v>
      </c>
    </row>
    <row r="22" spans="2:12" x14ac:dyDescent="0.2">
      <c r="B22" s="49"/>
      <c r="C22" s="55">
        <v>13</v>
      </c>
      <c r="D22" s="32" t="s">
        <v>370</v>
      </c>
      <c r="E22" s="117">
        <v>119794.327</v>
      </c>
      <c r="F22" s="33">
        <v>118623.834</v>
      </c>
      <c r="G22" s="33">
        <v>117634.595</v>
      </c>
      <c r="H22" s="33">
        <v>115983.872</v>
      </c>
      <c r="I22" s="117">
        <v>9766.2000000000007</v>
      </c>
      <c r="J22" s="33">
        <v>9547.9969999999994</v>
      </c>
      <c r="K22" s="33">
        <v>9350.2209999999995</v>
      </c>
      <c r="L22" s="33">
        <v>9135.7710000000006</v>
      </c>
    </row>
    <row r="23" spans="2:12" x14ac:dyDescent="0.2">
      <c r="B23" s="49"/>
      <c r="C23" s="213">
        <v>14</v>
      </c>
      <c r="D23" s="214" t="s">
        <v>371</v>
      </c>
      <c r="E23" s="216">
        <v>1176.768</v>
      </c>
      <c r="F23" s="217">
        <v>1129.2260000000001</v>
      </c>
      <c r="G23" s="217">
        <v>1019.836</v>
      </c>
      <c r="H23" s="217">
        <v>1022.352</v>
      </c>
      <c r="I23" s="216">
        <v>451.45600000000002</v>
      </c>
      <c r="J23" s="217">
        <v>415.404</v>
      </c>
      <c r="K23" s="217">
        <v>339.59699999999998</v>
      </c>
      <c r="L23" s="217">
        <v>335.64699999999999</v>
      </c>
    </row>
    <row r="24" spans="2:12" x14ac:dyDescent="0.2">
      <c r="B24" s="49"/>
      <c r="C24" s="213">
        <v>15</v>
      </c>
      <c r="D24" s="214" t="s">
        <v>372</v>
      </c>
      <c r="E24" s="216">
        <v>39513.811999999998</v>
      </c>
      <c r="F24" s="217">
        <v>39444.362000000001</v>
      </c>
      <c r="G24" s="217">
        <v>38563.726000000002</v>
      </c>
      <c r="H24" s="217">
        <v>37280.487000000001</v>
      </c>
      <c r="I24" s="216">
        <v>1246.0920000000001</v>
      </c>
      <c r="J24" s="217">
        <v>1218.251</v>
      </c>
      <c r="K24" s="217">
        <v>1133.742</v>
      </c>
      <c r="L24" s="217">
        <v>1040.692</v>
      </c>
    </row>
    <row r="25" spans="2:12" x14ac:dyDescent="0.2">
      <c r="B25" s="49"/>
      <c r="C25" s="213">
        <v>16</v>
      </c>
      <c r="D25" s="214" t="s">
        <v>373</v>
      </c>
      <c r="E25" s="219"/>
      <c r="F25" s="219"/>
      <c r="G25" s="219"/>
      <c r="H25" s="219"/>
      <c r="I25" s="216">
        <v>72662.341</v>
      </c>
      <c r="J25" s="217">
        <v>71886.763999999996</v>
      </c>
      <c r="K25" s="217">
        <v>70330.937999999995</v>
      </c>
      <c r="L25" s="217">
        <v>68816.634999999995</v>
      </c>
    </row>
    <row r="26" spans="2:12" x14ac:dyDescent="0.2">
      <c r="B26" s="49"/>
      <c r="C26" s="58"/>
      <c r="D26" s="21" t="s">
        <v>374</v>
      </c>
      <c r="E26" s="58"/>
      <c r="F26" s="58"/>
      <c r="G26" s="58"/>
      <c r="H26" s="58"/>
      <c r="I26" s="212"/>
      <c r="J26" s="212"/>
      <c r="K26" s="212"/>
      <c r="L26" s="212"/>
    </row>
    <row r="27" spans="2:12" x14ac:dyDescent="0.2">
      <c r="B27" s="49"/>
      <c r="C27" s="213">
        <v>17</v>
      </c>
      <c r="D27" s="214" t="s">
        <v>375</v>
      </c>
      <c r="E27" s="216">
        <v>3589.79</v>
      </c>
      <c r="F27" s="217">
        <v>3167.7370000000001</v>
      </c>
      <c r="G27" s="217">
        <v>3287.971</v>
      </c>
      <c r="H27" s="217">
        <v>3775.6790000000001</v>
      </c>
      <c r="I27" s="216">
        <v>127.471</v>
      </c>
      <c r="J27" s="217">
        <v>114.372</v>
      </c>
      <c r="K27" s="217">
        <v>125.432</v>
      </c>
      <c r="L27" s="217">
        <v>104.664</v>
      </c>
    </row>
    <row r="28" spans="2:12" x14ac:dyDescent="0.2">
      <c r="B28" s="49"/>
      <c r="C28" s="213">
        <v>18</v>
      </c>
      <c r="D28" s="214" t="s">
        <v>376</v>
      </c>
      <c r="E28" s="216">
        <v>19857.098000000002</v>
      </c>
      <c r="F28" s="217">
        <v>19696.455000000002</v>
      </c>
      <c r="G28" s="217">
        <v>18926.477999999999</v>
      </c>
      <c r="H28" s="217">
        <v>18309.177</v>
      </c>
      <c r="I28" s="216">
        <v>14341.477999999999</v>
      </c>
      <c r="J28" s="217">
        <v>14152.544</v>
      </c>
      <c r="K28" s="217">
        <v>13596.632</v>
      </c>
      <c r="L28" s="217">
        <v>13161.960999999999</v>
      </c>
    </row>
    <row r="29" spans="2:12" x14ac:dyDescent="0.2">
      <c r="B29" s="49"/>
      <c r="C29" s="213">
        <v>19</v>
      </c>
      <c r="D29" s="214" t="s">
        <v>377</v>
      </c>
      <c r="E29" s="216">
        <v>961.12099999999998</v>
      </c>
      <c r="F29" s="217">
        <v>1060.3579999999999</v>
      </c>
      <c r="G29" s="217">
        <v>1118.7809999999999</v>
      </c>
      <c r="H29" s="217">
        <v>1078.374</v>
      </c>
      <c r="I29" s="216">
        <v>961.12099999999998</v>
      </c>
      <c r="J29" s="217">
        <v>1060.3579999999999</v>
      </c>
      <c r="K29" s="217">
        <v>1118.7809999999999</v>
      </c>
      <c r="L29" s="217">
        <v>1078.374</v>
      </c>
    </row>
    <row r="30" spans="2:12" ht="33.75" x14ac:dyDescent="0.2">
      <c r="B30" s="49"/>
      <c r="C30" s="219" t="s">
        <v>378</v>
      </c>
      <c r="D30" s="214" t="s">
        <v>379</v>
      </c>
      <c r="E30" s="219"/>
      <c r="F30" s="219"/>
      <c r="G30" s="219"/>
      <c r="H30" s="219"/>
      <c r="I30" s="216">
        <v>0</v>
      </c>
      <c r="J30" s="216">
        <v>0</v>
      </c>
      <c r="K30" s="216">
        <v>0</v>
      </c>
      <c r="L30" s="216">
        <v>0</v>
      </c>
    </row>
    <row r="31" spans="2:12" x14ac:dyDescent="0.2">
      <c r="B31" s="49"/>
      <c r="C31" s="219" t="s">
        <v>380</v>
      </c>
      <c r="D31" s="214" t="s">
        <v>381</v>
      </c>
      <c r="E31" s="219"/>
      <c r="F31" s="219"/>
      <c r="G31" s="219"/>
      <c r="H31" s="219"/>
      <c r="I31" s="216">
        <v>0</v>
      </c>
      <c r="J31" s="216">
        <v>0</v>
      </c>
      <c r="K31" s="216">
        <v>0</v>
      </c>
      <c r="L31" s="216">
        <v>0</v>
      </c>
    </row>
    <row r="32" spans="2:12" x14ac:dyDescent="0.2">
      <c r="B32" s="49"/>
      <c r="C32" s="213">
        <v>20</v>
      </c>
      <c r="D32" s="214" t="s">
        <v>382</v>
      </c>
      <c r="E32" s="216">
        <v>24408.01</v>
      </c>
      <c r="F32" s="217">
        <v>23924.55</v>
      </c>
      <c r="G32" s="217">
        <v>23333.23</v>
      </c>
      <c r="H32" s="217">
        <v>23163.23</v>
      </c>
      <c r="I32" s="216">
        <v>15430.07</v>
      </c>
      <c r="J32" s="217">
        <v>15327.272999999999</v>
      </c>
      <c r="K32" s="217">
        <v>14840.844999999999</v>
      </c>
      <c r="L32" s="217">
        <v>14344.999</v>
      </c>
    </row>
    <row r="33" spans="2:12" x14ac:dyDescent="0.2">
      <c r="B33" s="49"/>
      <c r="C33" s="41" t="s">
        <v>383</v>
      </c>
      <c r="D33" s="19" t="s">
        <v>384</v>
      </c>
      <c r="E33" s="218">
        <v>0</v>
      </c>
      <c r="F33" s="218">
        <v>0</v>
      </c>
      <c r="G33" s="218">
        <v>0</v>
      </c>
      <c r="H33" s="218">
        <v>0</v>
      </c>
      <c r="I33" s="218">
        <v>0</v>
      </c>
      <c r="J33" s="218">
        <v>0</v>
      </c>
      <c r="K33" s="218">
        <v>0</v>
      </c>
      <c r="L33" s="218">
        <v>0</v>
      </c>
    </row>
    <row r="34" spans="2:12" x14ac:dyDescent="0.2">
      <c r="B34" s="49"/>
      <c r="C34" s="40" t="s">
        <v>385</v>
      </c>
      <c r="D34" s="32" t="s">
        <v>386</v>
      </c>
      <c r="E34" s="117">
        <v>0</v>
      </c>
      <c r="F34" s="117">
        <v>0</v>
      </c>
      <c r="G34" s="117">
        <v>0</v>
      </c>
      <c r="H34" s="117">
        <v>0</v>
      </c>
      <c r="I34" s="117">
        <v>0</v>
      </c>
      <c r="J34" s="117">
        <v>0</v>
      </c>
      <c r="K34" s="117">
        <v>0</v>
      </c>
      <c r="L34" s="117">
        <v>0</v>
      </c>
    </row>
    <row r="35" spans="2:12" x14ac:dyDescent="0.2">
      <c r="B35" s="49"/>
      <c r="C35" s="41" t="s">
        <v>387</v>
      </c>
      <c r="D35" s="19" t="s">
        <v>388</v>
      </c>
      <c r="E35" s="218">
        <v>22983.462</v>
      </c>
      <c r="F35" s="30">
        <v>22600.923999999999</v>
      </c>
      <c r="G35" s="30">
        <v>22039.425999999999</v>
      </c>
      <c r="H35" s="30">
        <v>21774.690999999999</v>
      </c>
      <c r="I35" s="218">
        <v>15430.07</v>
      </c>
      <c r="J35" s="30">
        <v>15327.272999999999</v>
      </c>
      <c r="K35" s="30">
        <v>14840.844999999999</v>
      </c>
      <c r="L35" s="30">
        <v>14344.999</v>
      </c>
    </row>
    <row r="36" spans="2:12" x14ac:dyDescent="0.2">
      <c r="B36" s="49"/>
      <c r="C36" s="58"/>
      <c r="D36" s="21" t="s">
        <v>389</v>
      </c>
      <c r="E36" s="58"/>
      <c r="F36" s="58"/>
      <c r="G36" s="58"/>
      <c r="H36" s="58"/>
      <c r="I36" s="212"/>
      <c r="J36" s="212"/>
      <c r="K36" s="212"/>
      <c r="L36" s="212"/>
    </row>
    <row r="37" spans="2:12" ht="13.5" thickBot="1" x14ac:dyDescent="0.25">
      <c r="B37" s="49"/>
      <c r="C37" s="220">
        <v>21</v>
      </c>
      <c r="D37" s="221" t="s">
        <v>390</v>
      </c>
      <c r="E37" s="222"/>
      <c r="F37" s="222"/>
      <c r="G37" s="222"/>
      <c r="H37" s="222"/>
      <c r="I37" s="223">
        <v>113172.74</v>
      </c>
      <c r="J37" s="224">
        <v>113153.933</v>
      </c>
      <c r="K37" s="224">
        <v>112720.341</v>
      </c>
      <c r="L37" s="224">
        <v>112674.626</v>
      </c>
    </row>
    <row r="38" spans="2:12" ht="13.5" thickBot="1" x14ac:dyDescent="0.25">
      <c r="B38" s="49"/>
      <c r="C38" s="225">
        <v>22</v>
      </c>
      <c r="D38" s="226" t="s">
        <v>391</v>
      </c>
      <c r="E38" s="227"/>
      <c r="F38" s="227"/>
      <c r="G38" s="227"/>
      <c r="H38" s="227"/>
      <c r="I38" s="228">
        <v>57232.27</v>
      </c>
      <c r="J38" s="229">
        <v>56559.49</v>
      </c>
      <c r="K38" s="229">
        <v>55490.093000000001</v>
      </c>
      <c r="L38" s="229">
        <v>54471.635999999999</v>
      </c>
    </row>
    <row r="39" spans="2:12" ht="13.5" thickBot="1" x14ac:dyDescent="0.25">
      <c r="B39" s="49"/>
      <c r="C39" s="225">
        <v>23</v>
      </c>
      <c r="D39" s="226" t="s">
        <v>392</v>
      </c>
      <c r="E39" s="226"/>
      <c r="F39" s="226"/>
      <c r="G39" s="226"/>
      <c r="H39" s="226"/>
      <c r="I39" s="230">
        <v>1.97953</v>
      </c>
      <c r="J39" s="231">
        <v>2.00299</v>
      </c>
      <c r="K39" s="231">
        <v>2.0337000000000001</v>
      </c>
      <c r="L39" s="231">
        <v>2.0708000000000002</v>
      </c>
    </row>
  </sheetData>
  <mergeCells count="4">
    <mergeCell ref="C3:G3"/>
    <mergeCell ref="C4:D4"/>
    <mergeCell ref="E5:H5"/>
    <mergeCell ref="I5:L5"/>
  </mergeCells>
  <pageMargins left="0.75" right="0.75" top="1" bottom="1" header="0.5" footer="0.5"/>
  <pageSetup paperSize="9" scale="7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pageSetUpPr fitToPage="1"/>
  </sheetPr>
  <dimension ref="B1:E13"/>
  <sheetViews>
    <sheetView showGridLines="0" showRowColHeaders="0" showRuler="0" zoomScaleNormal="100" workbookViewId="0"/>
  </sheetViews>
  <sheetFormatPr baseColWidth="10" defaultColWidth="13.28515625" defaultRowHeight="12.75" x14ac:dyDescent="0.2"/>
  <cols>
    <col min="2" max="2" customWidth="true" width="4.140625" collapsed="false"/>
    <col min="3" max="3" customWidth="true" width="8.0" collapsed="false"/>
    <col min="4" max="4" customWidth="true" width="69.7109375" collapsed="false"/>
    <col min="5" max="5" customWidth="true" width="97.28515625" collapsed="false"/>
  </cols>
  <sheetData>
    <row r="1" spans="2:5" ht="14.1" customHeight="1" x14ac:dyDescent="0.2">
      <c r="B1" s="49"/>
      <c r="C1" s="105"/>
      <c r="D1" s="232"/>
      <c r="E1" s="105"/>
    </row>
    <row r="2" spans="2:5" ht="21.6" customHeight="1" x14ac:dyDescent="0.2">
      <c r="B2" s="49"/>
      <c r="C2" s="47"/>
      <c r="D2" s="47"/>
      <c r="E2" s="47"/>
    </row>
    <row r="3" spans="2:5" ht="21.6" customHeight="1" thickBot="1" x14ac:dyDescent="0.25">
      <c r="B3" s="49"/>
      <c r="C3" s="281" t="s">
        <v>418</v>
      </c>
      <c r="D3" s="281"/>
      <c r="E3" s="281"/>
    </row>
    <row r="4" spans="2:5" ht="20.85" customHeight="1" x14ac:dyDescent="0.2">
      <c r="B4" s="49"/>
      <c r="C4" s="242"/>
      <c r="D4" s="242"/>
      <c r="E4" s="243"/>
    </row>
    <row r="5" spans="2:5" ht="109.9" customHeight="1" x14ac:dyDescent="0.2">
      <c r="B5" s="244"/>
      <c r="C5" s="237" t="s">
        <v>393</v>
      </c>
      <c r="D5" s="238" t="s">
        <v>394</v>
      </c>
      <c r="E5" s="239" t="s">
        <v>395</v>
      </c>
    </row>
    <row r="6" spans="2:5" ht="39" customHeight="1" x14ac:dyDescent="0.2">
      <c r="B6" s="244"/>
      <c r="C6" s="240" t="s">
        <v>396</v>
      </c>
      <c r="D6" s="241" t="s">
        <v>397</v>
      </c>
      <c r="E6" s="239" t="s">
        <v>398</v>
      </c>
    </row>
    <row r="7" spans="2:5" ht="44.45" customHeight="1" x14ac:dyDescent="0.2">
      <c r="B7" s="244"/>
      <c r="C7" s="295" t="s">
        <v>399</v>
      </c>
      <c r="D7" s="297" t="s">
        <v>400</v>
      </c>
      <c r="E7" s="239" t="s">
        <v>401</v>
      </c>
    </row>
    <row r="8" spans="2:5" ht="41.45" customHeight="1" x14ac:dyDescent="0.2">
      <c r="B8" s="244"/>
      <c r="C8" s="296"/>
      <c r="D8" s="298"/>
      <c r="E8" s="239" t="s">
        <v>402</v>
      </c>
    </row>
    <row r="9" spans="2:5" ht="27" customHeight="1" x14ac:dyDescent="0.2">
      <c r="B9" s="244"/>
      <c r="C9" s="240" t="s">
        <v>403</v>
      </c>
      <c r="D9" s="241" t="s">
        <v>404</v>
      </c>
      <c r="E9" s="239" t="s">
        <v>405</v>
      </c>
    </row>
    <row r="10" spans="2:5" ht="57.6" customHeight="1" x14ac:dyDescent="0.2">
      <c r="B10" s="244"/>
      <c r="C10" s="237" t="s">
        <v>406</v>
      </c>
      <c r="D10" s="238" t="s">
        <v>407</v>
      </c>
      <c r="E10" s="239" t="s">
        <v>408</v>
      </c>
    </row>
    <row r="11" spans="2:5" ht="22.9" customHeight="1" x14ac:dyDescent="0.2">
      <c r="B11" s="244"/>
      <c r="C11" s="240" t="s">
        <v>409</v>
      </c>
      <c r="D11" s="241" t="s">
        <v>410</v>
      </c>
      <c r="E11" s="239" t="s">
        <v>411</v>
      </c>
    </row>
    <row r="12" spans="2:5" ht="31.15" customHeight="1" x14ac:dyDescent="0.2">
      <c r="B12" s="244"/>
      <c r="C12" s="237" t="s">
        <v>412</v>
      </c>
      <c r="D12" s="238" t="s">
        <v>413</v>
      </c>
      <c r="E12" s="239" t="s">
        <v>414</v>
      </c>
    </row>
    <row r="13" spans="2:5" ht="14.1" customHeight="1" x14ac:dyDescent="0.2"/>
  </sheetData>
  <mergeCells count="3">
    <mergeCell ref="C3:E3"/>
    <mergeCell ref="C7:C8"/>
    <mergeCell ref="D7:D8"/>
  </mergeCells>
  <pageMargins left="0.75" right="0.75" top="1" bottom="1" header="0.5" footer="0.5"/>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B1:H59"/>
  <sheetViews>
    <sheetView showGridLines="0" showRowColHeaders="0" showRuler="0" zoomScaleNormal="100" workbookViewId="0"/>
  </sheetViews>
  <sheetFormatPr baseColWidth="10" defaultColWidth="13.28515625" defaultRowHeight="12.75" x14ac:dyDescent="0.2"/>
  <cols>
    <col min="2" max="2" customWidth="true" width="6.0" collapsed="false"/>
    <col min="3" max="3" customWidth="true" width="83.28515625" collapsed="false"/>
    <col min="4" max="8" customWidth="true" width="13.28515625" collapsed="false"/>
  </cols>
  <sheetData>
    <row r="1" spans="2:8" ht="13.35" customHeight="1" x14ac:dyDescent="0.2">
      <c r="B1" s="27"/>
      <c r="C1" s="27"/>
      <c r="D1" s="27"/>
      <c r="E1" s="27"/>
      <c r="F1" s="27"/>
      <c r="G1" s="46"/>
      <c r="H1" s="46"/>
    </row>
    <row r="2" spans="2:8" ht="16.7" customHeight="1" x14ac:dyDescent="0.2">
      <c r="B2" s="47"/>
      <c r="C2" s="47"/>
      <c r="D2" s="47"/>
      <c r="E2" s="47"/>
      <c r="F2" s="47"/>
      <c r="G2" s="47"/>
      <c r="H2" s="47"/>
    </row>
    <row r="3" spans="2:8" ht="21.6" customHeight="1" thickBot="1" x14ac:dyDescent="0.25">
      <c r="B3" s="272" t="s">
        <v>52</v>
      </c>
      <c r="C3" s="272"/>
      <c r="D3" s="272"/>
      <c r="E3" s="272"/>
      <c r="F3" s="272"/>
      <c r="G3" s="272"/>
      <c r="H3" s="272"/>
    </row>
    <row r="4" spans="2:8" ht="20.85" customHeight="1" x14ac:dyDescent="0.2">
      <c r="B4" s="273" t="s">
        <v>53</v>
      </c>
      <c r="C4" s="273"/>
      <c r="D4" s="48"/>
      <c r="E4" s="48"/>
      <c r="F4" s="48"/>
      <c r="G4" s="48"/>
      <c r="H4" s="48"/>
    </row>
    <row r="5" spans="2:8" ht="14.1" customHeight="1" x14ac:dyDescent="0.2">
      <c r="B5" s="23"/>
      <c r="C5" s="24"/>
      <c r="D5" s="25" t="s">
        <v>54</v>
      </c>
      <c r="E5" s="25" t="s">
        <v>55</v>
      </c>
      <c r="F5" s="25" t="s">
        <v>56</v>
      </c>
      <c r="G5" s="25" t="s">
        <v>57</v>
      </c>
      <c r="H5" s="25" t="s">
        <v>58</v>
      </c>
    </row>
    <row r="6" spans="2:8" ht="26.65" customHeight="1" x14ac:dyDescent="0.2">
      <c r="B6" s="274"/>
      <c r="C6" s="274"/>
      <c r="D6" s="26">
        <v>46112</v>
      </c>
      <c r="E6" s="26">
        <v>46022</v>
      </c>
      <c r="F6" s="26">
        <v>45930</v>
      </c>
      <c r="G6" s="26">
        <v>45838</v>
      </c>
      <c r="H6" s="26">
        <v>45747</v>
      </c>
    </row>
    <row r="7" spans="2:8" ht="4.9000000000000004" customHeight="1" x14ac:dyDescent="0.2">
      <c r="B7" s="27"/>
      <c r="C7" s="27"/>
      <c r="D7" s="27"/>
      <c r="E7" s="27"/>
      <c r="F7" s="27"/>
      <c r="G7" s="27"/>
      <c r="H7" s="27"/>
    </row>
    <row r="8" spans="2:8" x14ac:dyDescent="0.2">
      <c r="B8" s="271" t="s">
        <v>59</v>
      </c>
      <c r="C8" s="271"/>
      <c r="D8" s="28"/>
      <c r="E8" s="28"/>
      <c r="F8" s="28"/>
      <c r="G8" s="28"/>
      <c r="H8" s="28"/>
    </row>
    <row r="9" spans="2:8" x14ac:dyDescent="0.2">
      <c r="B9" s="29">
        <v>1</v>
      </c>
      <c r="C9" s="19" t="s">
        <v>25</v>
      </c>
      <c r="D9" s="30">
        <v>30572.260999999999</v>
      </c>
      <c r="E9" s="30">
        <v>29945.787</v>
      </c>
      <c r="F9" s="30">
        <v>29853.706999999999</v>
      </c>
      <c r="G9" s="30">
        <v>29624.795999999998</v>
      </c>
      <c r="H9" s="30">
        <v>28825.061000000002</v>
      </c>
    </row>
    <row r="10" spans="2:8" x14ac:dyDescent="0.2">
      <c r="B10" s="31">
        <v>2</v>
      </c>
      <c r="C10" s="32" t="s">
        <v>27</v>
      </c>
      <c r="D10" s="33">
        <v>35094.805999999997</v>
      </c>
      <c r="E10" s="33">
        <v>34713.589999999997</v>
      </c>
      <c r="F10" s="33">
        <v>34620.027000000002</v>
      </c>
      <c r="G10" s="33">
        <v>34061.67</v>
      </c>
      <c r="H10" s="33">
        <v>33261.292999999998</v>
      </c>
    </row>
    <row r="11" spans="2:8" x14ac:dyDescent="0.2">
      <c r="B11" s="29">
        <v>3</v>
      </c>
      <c r="C11" s="19" t="s">
        <v>29</v>
      </c>
      <c r="D11" s="30">
        <v>41364.652999999998</v>
      </c>
      <c r="E11" s="30">
        <v>42049.737999999998</v>
      </c>
      <c r="F11" s="30">
        <v>40835.406999999999</v>
      </c>
      <c r="G11" s="30">
        <v>40181.714</v>
      </c>
      <c r="H11" s="30">
        <v>39482.010999999999</v>
      </c>
    </row>
    <row r="12" spans="2:8" x14ac:dyDescent="0.2">
      <c r="B12" s="271" t="s">
        <v>60</v>
      </c>
      <c r="C12" s="271"/>
      <c r="D12" s="34"/>
      <c r="E12" s="34"/>
      <c r="F12" s="34"/>
      <c r="G12" s="34"/>
      <c r="H12" s="34"/>
    </row>
    <row r="13" spans="2:8" x14ac:dyDescent="0.2">
      <c r="B13" s="29">
        <v>4</v>
      </c>
      <c r="C13" s="19" t="s">
        <v>21</v>
      </c>
      <c r="D13" s="30">
        <v>246600.10500000001</v>
      </c>
      <c r="E13" s="30">
        <v>244455.402</v>
      </c>
      <c r="F13" s="30">
        <v>243703.799</v>
      </c>
      <c r="G13" s="30">
        <v>241835.28099999999</v>
      </c>
      <c r="H13" s="30">
        <v>235374.182</v>
      </c>
    </row>
    <row r="14" spans="2:8" x14ac:dyDescent="0.2">
      <c r="B14" s="35" t="s">
        <v>61</v>
      </c>
      <c r="C14" s="32" t="s">
        <v>62</v>
      </c>
      <c r="D14" s="33">
        <v>246600.10500000001</v>
      </c>
      <c r="E14" s="33">
        <v>244455.402</v>
      </c>
      <c r="F14" s="33">
        <v>243703.799</v>
      </c>
      <c r="G14" s="33">
        <v>241835.28099999999</v>
      </c>
      <c r="H14" s="33">
        <v>235374.182</v>
      </c>
    </row>
    <row r="15" spans="2:8" x14ac:dyDescent="0.2">
      <c r="B15" s="271" t="s">
        <v>63</v>
      </c>
      <c r="C15" s="271"/>
      <c r="D15" s="36"/>
      <c r="E15" s="36"/>
      <c r="F15" s="36"/>
      <c r="G15" s="36"/>
      <c r="H15" s="36"/>
    </row>
    <row r="16" spans="2:8" x14ac:dyDescent="0.2">
      <c r="B16" s="29">
        <v>5</v>
      </c>
      <c r="C16" s="19" t="s">
        <v>20</v>
      </c>
      <c r="D16" s="37">
        <v>0.124</v>
      </c>
      <c r="E16" s="37">
        <v>0.1225</v>
      </c>
      <c r="F16" s="37">
        <v>0.1225</v>
      </c>
      <c r="G16" s="37">
        <v>0.1225</v>
      </c>
      <c r="H16" s="37">
        <v>0.1225</v>
      </c>
    </row>
    <row r="17" spans="2:8" ht="22.5" x14ac:dyDescent="0.2">
      <c r="B17" s="35" t="s">
        <v>64</v>
      </c>
      <c r="C17" s="32" t="s">
        <v>65</v>
      </c>
      <c r="D17" s="38">
        <v>0.124</v>
      </c>
      <c r="E17" s="38">
        <v>0.1225</v>
      </c>
      <c r="F17" s="38">
        <v>0.1225</v>
      </c>
      <c r="G17" s="38">
        <v>0.1225</v>
      </c>
      <c r="H17" s="38">
        <v>0.1225</v>
      </c>
    </row>
    <row r="18" spans="2:8" x14ac:dyDescent="0.2">
      <c r="B18" s="29">
        <v>6</v>
      </c>
      <c r="C18" s="19" t="s">
        <v>22</v>
      </c>
      <c r="D18" s="37">
        <v>0.14230000000000001</v>
      </c>
      <c r="E18" s="37">
        <v>0.14199999999999999</v>
      </c>
      <c r="F18" s="37">
        <v>0.1421</v>
      </c>
      <c r="G18" s="37">
        <v>0.14080000000000001</v>
      </c>
      <c r="H18" s="37">
        <v>0.14130000000000001</v>
      </c>
    </row>
    <row r="19" spans="2:8" ht="22.5" x14ac:dyDescent="0.2">
      <c r="B19" s="35" t="s">
        <v>66</v>
      </c>
      <c r="C19" s="32" t="s">
        <v>67</v>
      </c>
      <c r="D19" s="38">
        <v>0.14230000000000001</v>
      </c>
      <c r="E19" s="38">
        <v>0.14199999999999999</v>
      </c>
      <c r="F19" s="38">
        <v>0.1421</v>
      </c>
      <c r="G19" s="38">
        <v>0.14080000000000001</v>
      </c>
      <c r="H19" s="38">
        <v>0.14130000000000001</v>
      </c>
    </row>
    <row r="20" spans="2:8" x14ac:dyDescent="0.2">
      <c r="B20" s="29">
        <v>7</v>
      </c>
      <c r="C20" s="19" t="s">
        <v>23</v>
      </c>
      <c r="D20" s="37">
        <v>0.16769999999999999</v>
      </c>
      <c r="E20" s="37">
        <v>0.17199999999999999</v>
      </c>
      <c r="F20" s="37">
        <v>0.1676</v>
      </c>
      <c r="G20" s="37">
        <v>0.16619999999999999</v>
      </c>
      <c r="H20" s="37">
        <v>0.16769999999999999</v>
      </c>
    </row>
    <row r="21" spans="2:8" ht="22.5" x14ac:dyDescent="0.2">
      <c r="B21" s="35" t="s">
        <v>68</v>
      </c>
      <c r="C21" s="32" t="s">
        <v>69</v>
      </c>
      <c r="D21" s="38">
        <v>0.16769999999999999</v>
      </c>
      <c r="E21" s="38">
        <v>0.17199999999999999</v>
      </c>
      <c r="F21" s="38">
        <v>0.1676</v>
      </c>
      <c r="G21" s="38">
        <v>0.16619999999999999</v>
      </c>
      <c r="H21" s="38">
        <v>0.16769999999999999</v>
      </c>
    </row>
    <row r="22" spans="2:8" ht="22.15" customHeight="1" x14ac:dyDescent="0.2">
      <c r="B22" s="271" t="s">
        <v>70</v>
      </c>
      <c r="C22" s="271"/>
      <c r="D22" s="36"/>
      <c r="E22" s="36"/>
      <c r="F22" s="36"/>
      <c r="G22" s="36"/>
      <c r="H22" s="36"/>
    </row>
    <row r="23" spans="2:8" ht="22.5" x14ac:dyDescent="0.2">
      <c r="B23" s="39" t="s">
        <v>71</v>
      </c>
      <c r="C23" s="19" t="s">
        <v>72</v>
      </c>
      <c r="D23" s="37">
        <v>1.7500000000000002E-2</v>
      </c>
      <c r="E23" s="37">
        <v>1.7500000000000002E-2</v>
      </c>
      <c r="F23" s="37">
        <v>1.7500000000000002E-2</v>
      </c>
      <c r="G23" s="37">
        <v>1.7500000000000002E-2</v>
      </c>
      <c r="H23" s="37">
        <v>1.7500000000000002E-2</v>
      </c>
    </row>
    <row r="24" spans="2:8" x14ac:dyDescent="0.2">
      <c r="B24" s="35" t="s">
        <v>73</v>
      </c>
      <c r="C24" s="32" t="s">
        <v>74</v>
      </c>
      <c r="D24" s="38">
        <v>9.7999999999999997E-3</v>
      </c>
      <c r="E24" s="38">
        <v>9.7999999999999997E-3</v>
      </c>
      <c r="F24" s="38">
        <v>9.7999999999999997E-3</v>
      </c>
      <c r="G24" s="38">
        <v>9.7999999999999997E-3</v>
      </c>
      <c r="H24" s="38">
        <v>9.7999999999999997E-3</v>
      </c>
    </row>
    <row r="25" spans="2:8" x14ac:dyDescent="0.2">
      <c r="B25" s="39" t="s">
        <v>75</v>
      </c>
      <c r="C25" s="19" t="s">
        <v>76</v>
      </c>
      <c r="D25" s="37">
        <v>1.3100000000000001E-2</v>
      </c>
      <c r="E25" s="37">
        <v>1.3100000000000001E-2</v>
      </c>
      <c r="F25" s="37">
        <v>1.3100000000000001E-2</v>
      </c>
      <c r="G25" s="37">
        <v>1.3100000000000001E-2</v>
      </c>
      <c r="H25" s="37">
        <v>1.3100000000000001E-2</v>
      </c>
    </row>
    <row r="26" spans="2:8" x14ac:dyDescent="0.2">
      <c r="B26" s="35" t="s">
        <v>77</v>
      </c>
      <c r="C26" s="32" t="s">
        <v>78</v>
      </c>
      <c r="D26" s="38">
        <v>9.7500000000000003E-2</v>
      </c>
      <c r="E26" s="38">
        <v>9.7500000000000003E-2</v>
      </c>
      <c r="F26" s="38">
        <v>9.7500000000000003E-2</v>
      </c>
      <c r="G26" s="38">
        <v>9.7500000000000003E-2</v>
      </c>
      <c r="H26" s="38">
        <v>9.7500000000000003E-2</v>
      </c>
    </row>
    <row r="27" spans="2:8" x14ac:dyDescent="0.2">
      <c r="B27" s="271" t="s">
        <v>79</v>
      </c>
      <c r="C27" s="271"/>
      <c r="D27" s="36"/>
      <c r="E27" s="36"/>
      <c r="F27" s="36"/>
      <c r="G27" s="36"/>
      <c r="H27" s="36"/>
    </row>
    <row r="28" spans="2:8" x14ac:dyDescent="0.2">
      <c r="B28" s="29">
        <v>8</v>
      </c>
      <c r="C28" s="19" t="s">
        <v>80</v>
      </c>
      <c r="D28" s="37">
        <v>2.5000000000000001E-2</v>
      </c>
      <c r="E28" s="37">
        <v>2.5000000000000001E-2</v>
      </c>
      <c r="F28" s="37">
        <v>2.5000000000000001E-2</v>
      </c>
      <c r="G28" s="37">
        <v>2.5000000000000001E-2</v>
      </c>
      <c r="H28" s="37">
        <v>2.5000000000000001E-2</v>
      </c>
    </row>
    <row r="29" spans="2:8" x14ac:dyDescent="0.2">
      <c r="B29" s="35" t="s">
        <v>81</v>
      </c>
      <c r="C29" s="32" t="s">
        <v>82</v>
      </c>
      <c r="D29" s="40"/>
      <c r="E29" s="40"/>
      <c r="F29" s="40"/>
      <c r="G29" s="40"/>
      <c r="H29" s="40"/>
    </row>
    <row r="30" spans="2:8" x14ac:dyDescent="0.2">
      <c r="B30" s="29">
        <v>9</v>
      </c>
      <c r="C30" s="19" t="s">
        <v>83</v>
      </c>
      <c r="D30" s="37">
        <v>5.7000000000000002E-3</v>
      </c>
      <c r="E30" s="37">
        <v>5.0000000000000001E-3</v>
      </c>
      <c r="F30" s="37">
        <v>1.2999999999999999E-3</v>
      </c>
      <c r="G30" s="37">
        <v>1.1999999999999999E-3</v>
      </c>
      <c r="H30" s="37">
        <v>1.1999999999999999E-3</v>
      </c>
    </row>
    <row r="31" spans="2:8" x14ac:dyDescent="0.2">
      <c r="B31" s="35" t="s">
        <v>84</v>
      </c>
      <c r="C31" s="32" t="s">
        <v>85</v>
      </c>
      <c r="D31" s="38">
        <v>6.9999999999999999E-4</v>
      </c>
      <c r="E31" s="38">
        <v>5.9999999999999995E-4</v>
      </c>
      <c r="F31" s="38">
        <v>6.9999999999999999E-4</v>
      </c>
      <c r="G31" s="38">
        <v>5.9999999999999995E-4</v>
      </c>
      <c r="H31" s="38">
        <v>6.9999999999999999E-4</v>
      </c>
    </row>
    <row r="32" spans="2:8" x14ac:dyDescent="0.2">
      <c r="B32" s="29">
        <v>10</v>
      </c>
      <c r="C32" s="19" t="s">
        <v>86</v>
      </c>
      <c r="D32" s="41"/>
      <c r="E32" s="41"/>
      <c r="F32" s="41"/>
      <c r="G32" s="41"/>
      <c r="H32" s="41"/>
    </row>
    <row r="33" spans="2:8" x14ac:dyDescent="0.2">
      <c r="B33" s="35" t="s">
        <v>87</v>
      </c>
      <c r="C33" s="32" t="s">
        <v>88</v>
      </c>
      <c r="D33" s="38">
        <v>5.0000000000000001E-3</v>
      </c>
      <c r="E33" s="38">
        <v>5.0000000000000001E-3</v>
      </c>
      <c r="F33" s="38">
        <v>5.0000000000000001E-3</v>
      </c>
      <c r="G33" s="38">
        <v>5.0000000000000001E-3</v>
      </c>
      <c r="H33" s="38">
        <v>5.0000000000000001E-3</v>
      </c>
    </row>
    <row r="34" spans="2:8" x14ac:dyDescent="0.2">
      <c r="B34" s="29">
        <v>11</v>
      </c>
      <c r="C34" s="19" t="s">
        <v>24</v>
      </c>
      <c r="D34" s="37">
        <v>3.6299999999999999E-2</v>
      </c>
      <c r="E34" s="37">
        <v>3.56E-2</v>
      </c>
      <c r="F34" s="37">
        <v>3.2000000000000001E-2</v>
      </c>
      <c r="G34" s="37">
        <v>3.1899999999999998E-2</v>
      </c>
      <c r="H34" s="37">
        <v>3.1899999999999998E-2</v>
      </c>
    </row>
    <row r="35" spans="2:8" x14ac:dyDescent="0.2">
      <c r="B35" s="35" t="s">
        <v>89</v>
      </c>
      <c r="C35" s="32" t="s">
        <v>26</v>
      </c>
      <c r="D35" s="38">
        <v>0.1338</v>
      </c>
      <c r="E35" s="38">
        <v>0.1331</v>
      </c>
      <c r="F35" s="38">
        <v>0.1295</v>
      </c>
      <c r="G35" s="38">
        <v>0.12939999999999999</v>
      </c>
      <c r="H35" s="38">
        <v>0.12939999999999999</v>
      </c>
    </row>
    <row r="36" spans="2:8" x14ac:dyDescent="0.2">
      <c r="B36" s="29">
        <v>12</v>
      </c>
      <c r="C36" s="19" t="s">
        <v>90</v>
      </c>
      <c r="D36" s="37">
        <v>6.9199999999999998E-2</v>
      </c>
      <c r="E36" s="37">
        <v>6.7699999999999996E-2</v>
      </c>
      <c r="F36" s="37">
        <v>6.7699999999999996E-2</v>
      </c>
      <c r="G36" s="37">
        <v>6.7699999999999996E-2</v>
      </c>
      <c r="H36" s="37">
        <v>6.7599999999999993E-2</v>
      </c>
    </row>
    <row r="37" spans="2:8" x14ac:dyDescent="0.2">
      <c r="B37" s="271" t="s">
        <v>91</v>
      </c>
      <c r="C37" s="271"/>
      <c r="D37" s="36"/>
      <c r="E37" s="36"/>
      <c r="F37" s="36"/>
      <c r="G37" s="36"/>
      <c r="H37" s="36"/>
    </row>
    <row r="38" spans="2:8" x14ac:dyDescent="0.2">
      <c r="B38" s="29">
        <v>13</v>
      </c>
      <c r="C38" s="19" t="s">
        <v>92</v>
      </c>
      <c r="D38" s="30">
        <v>627032.70600000001</v>
      </c>
      <c r="E38" s="30">
        <v>619212.81599999999</v>
      </c>
      <c r="F38" s="30">
        <v>624246.73100000003</v>
      </c>
      <c r="G38" s="30">
        <v>618281.25699999998</v>
      </c>
      <c r="H38" s="30">
        <v>595782.65099999995</v>
      </c>
    </row>
    <row r="39" spans="2:8" x14ac:dyDescent="0.2">
      <c r="B39" s="31">
        <v>14</v>
      </c>
      <c r="C39" s="32" t="s">
        <v>28</v>
      </c>
      <c r="D39" s="42">
        <v>5.6000000000000001E-2</v>
      </c>
      <c r="E39" s="42">
        <v>5.6099999999999997E-2</v>
      </c>
      <c r="F39" s="42">
        <v>5.5500000000000001E-2</v>
      </c>
      <c r="G39" s="42">
        <v>5.5100000000000003E-2</v>
      </c>
      <c r="H39" s="42">
        <v>5.5800000000000002E-2</v>
      </c>
    </row>
    <row r="40" spans="2:8" ht="21" customHeight="1" x14ac:dyDescent="0.2">
      <c r="B40" s="271" t="s">
        <v>93</v>
      </c>
      <c r="C40" s="271"/>
      <c r="D40" s="36"/>
      <c r="E40" s="36"/>
      <c r="F40" s="36"/>
      <c r="G40" s="36"/>
      <c r="H40" s="36"/>
    </row>
    <row r="41" spans="2:8" x14ac:dyDescent="0.2">
      <c r="B41" s="39" t="s">
        <v>94</v>
      </c>
      <c r="C41" s="19" t="s">
        <v>95</v>
      </c>
      <c r="D41" s="41"/>
      <c r="E41" s="41"/>
      <c r="F41" s="41"/>
      <c r="G41" s="41"/>
      <c r="H41" s="41"/>
    </row>
    <row r="42" spans="2:8" x14ac:dyDescent="0.2">
      <c r="B42" s="35" t="s">
        <v>96</v>
      </c>
      <c r="C42" s="32" t="s">
        <v>74</v>
      </c>
      <c r="D42" s="40"/>
      <c r="E42" s="40"/>
      <c r="F42" s="40"/>
      <c r="G42" s="40"/>
      <c r="H42" s="40"/>
    </row>
    <row r="43" spans="2:8" x14ac:dyDescent="0.2">
      <c r="B43" s="39" t="s">
        <v>97</v>
      </c>
      <c r="C43" s="19" t="s">
        <v>98</v>
      </c>
      <c r="D43" s="37">
        <v>0.03</v>
      </c>
      <c r="E43" s="37">
        <v>0.03</v>
      </c>
      <c r="F43" s="37">
        <v>0.03</v>
      </c>
      <c r="G43" s="37">
        <v>0.03</v>
      </c>
      <c r="H43" s="37">
        <v>0.03</v>
      </c>
    </row>
    <row r="44" spans="2:8" x14ac:dyDescent="0.2">
      <c r="B44" s="271" t="s">
        <v>99</v>
      </c>
      <c r="C44" s="271"/>
      <c r="D44" s="36"/>
      <c r="E44" s="36"/>
      <c r="F44" s="36"/>
      <c r="G44" s="36"/>
      <c r="H44" s="36"/>
    </row>
    <row r="45" spans="2:8" x14ac:dyDescent="0.2">
      <c r="B45" s="35" t="s">
        <v>100</v>
      </c>
      <c r="C45" s="32" t="s">
        <v>101</v>
      </c>
      <c r="D45" s="40"/>
      <c r="E45" s="40"/>
      <c r="F45" s="40"/>
      <c r="G45" s="40"/>
      <c r="H45" s="40"/>
    </row>
    <row r="46" spans="2:8" x14ac:dyDescent="0.2">
      <c r="B46" s="39" t="s">
        <v>102</v>
      </c>
      <c r="C46" s="19" t="s">
        <v>103</v>
      </c>
      <c r="D46" s="37">
        <v>0.03</v>
      </c>
      <c r="E46" s="37">
        <v>0.03</v>
      </c>
      <c r="F46" s="37">
        <v>0.03</v>
      </c>
      <c r="G46" s="37">
        <v>0.03</v>
      </c>
      <c r="H46" s="37">
        <v>0.03</v>
      </c>
    </row>
    <row r="47" spans="2:8" x14ac:dyDescent="0.2">
      <c r="B47" s="271" t="s">
        <v>104</v>
      </c>
      <c r="C47" s="271"/>
      <c r="D47" s="36"/>
      <c r="E47" s="36"/>
      <c r="F47" s="36"/>
      <c r="G47" s="36"/>
      <c r="H47" s="36"/>
    </row>
    <row r="48" spans="2:8" x14ac:dyDescent="0.2">
      <c r="B48" s="29">
        <v>15</v>
      </c>
      <c r="C48" s="19" t="s">
        <v>105</v>
      </c>
      <c r="D48" s="43">
        <v>113172.74</v>
      </c>
      <c r="E48" s="43">
        <v>113153.933</v>
      </c>
      <c r="F48" s="43">
        <v>112720.341</v>
      </c>
      <c r="G48" s="43">
        <v>112674.626</v>
      </c>
      <c r="H48" s="43">
        <v>110203.291</v>
      </c>
    </row>
    <row r="49" spans="2:8" x14ac:dyDescent="0.2">
      <c r="B49" s="35" t="s">
        <v>106</v>
      </c>
      <c r="C49" s="32" t="s">
        <v>107</v>
      </c>
      <c r="D49" s="44">
        <v>72662.341</v>
      </c>
      <c r="E49" s="44">
        <v>71886.763999999996</v>
      </c>
      <c r="F49" s="44">
        <v>70330.937999999995</v>
      </c>
      <c r="G49" s="44">
        <v>68816.634999999995</v>
      </c>
      <c r="H49" s="44">
        <v>67250.047000000006</v>
      </c>
    </row>
    <row r="50" spans="2:8" x14ac:dyDescent="0.2">
      <c r="B50" s="39" t="s">
        <v>108</v>
      </c>
      <c r="C50" s="19" t="s">
        <v>109</v>
      </c>
      <c r="D50" s="43">
        <v>15430.07</v>
      </c>
      <c r="E50" s="43">
        <v>15327.272999999999</v>
      </c>
      <c r="F50" s="43">
        <v>14840.844999999999</v>
      </c>
      <c r="G50" s="43">
        <v>14344.999</v>
      </c>
      <c r="H50" s="43">
        <v>13750.968999999999</v>
      </c>
    </row>
    <row r="51" spans="2:8" x14ac:dyDescent="0.2">
      <c r="B51" s="31">
        <v>16</v>
      </c>
      <c r="C51" s="32" t="s">
        <v>110</v>
      </c>
      <c r="D51" s="44">
        <v>57232.27</v>
      </c>
      <c r="E51" s="44">
        <v>56559.49</v>
      </c>
      <c r="F51" s="44">
        <v>55490.093000000001</v>
      </c>
      <c r="G51" s="44">
        <v>54471.635999999999</v>
      </c>
      <c r="H51" s="44">
        <v>53499.078000000001</v>
      </c>
    </row>
    <row r="52" spans="2:8" x14ac:dyDescent="0.2">
      <c r="B52" s="29">
        <v>17</v>
      </c>
      <c r="C52" s="19" t="s">
        <v>32</v>
      </c>
      <c r="D52" s="37">
        <v>1.9795</v>
      </c>
      <c r="E52" s="37">
        <v>2.0030000000000001</v>
      </c>
      <c r="F52" s="37">
        <v>2.0337000000000001</v>
      </c>
      <c r="G52" s="37">
        <v>2.0708000000000002</v>
      </c>
      <c r="H52" s="37">
        <v>2.0615999999999999</v>
      </c>
    </row>
    <row r="53" spans="2:8" x14ac:dyDescent="0.2">
      <c r="B53" s="271" t="s">
        <v>111</v>
      </c>
      <c r="C53" s="271"/>
      <c r="D53" s="36"/>
      <c r="E53" s="36"/>
      <c r="F53" s="36"/>
      <c r="G53" s="36"/>
      <c r="H53" s="36"/>
    </row>
    <row r="54" spans="2:8" x14ac:dyDescent="0.2">
      <c r="B54" s="29">
        <v>18</v>
      </c>
      <c r="C54" s="19" t="s">
        <v>112</v>
      </c>
      <c r="D54" s="43">
        <v>460935.26899999997</v>
      </c>
      <c r="E54" s="43">
        <v>456630.85700000002</v>
      </c>
      <c r="F54" s="43">
        <v>457414.43800000002</v>
      </c>
      <c r="G54" s="43">
        <v>455133.06599999999</v>
      </c>
      <c r="H54" s="43">
        <v>441905.07799999998</v>
      </c>
    </row>
    <row r="55" spans="2:8" x14ac:dyDescent="0.2">
      <c r="B55" s="31">
        <v>19</v>
      </c>
      <c r="C55" s="32" t="s">
        <v>113</v>
      </c>
      <c r="D55" s="44">
        <v>318589.43400000001</v>
      </c>
      <c r="E55" s="44">
        <v>313470.21500000003</v>
      </c>
      <c r="F55" s="44">
        <v>309969.82400000002</v>
      </c>
      <c r="G55" s="44">
        <v>303897.67</v>
      </c>
      <c r="H55" s="44">
        <v>297674.989</v>
      </c>
    </row>
    <row r="56" spans="2:8" x14ac:dyDescent="0.2">
      <c r="B56" s="29">
        <v>20</v>
      </c>
      <c r="C56" s="19" t="s">
        <v>30</v>
      </c>
      <c r="D56" s="37">
        <v>1.4468000000000001</v>
      </c>
      <c r="E56" s="37">
        <v>1.4567000000000001</v>
      </c>
      <c r="F56" s="37">
        <v>1.4757</v>
      </c>
      <c r="G56" s="37">
        <v>1.4977</v>
      </c>
      <c r="H56" s="37">
        <v>1.4844999999999999</v>
      </c>
    </row>
    <row r="57" spans="2:8" x14ac:dyDescent="0.2">
      <c r="B57" s="39"/>
      <c r="C57" s="45" t="s">
        <v>114</v>
      </c>
      <c r="D57" s="45"/>
      <c r="E57" s="45"/>
      <c r="F57" s="45"/>
      <c r="G57" s="45"/>
      <c r="H57" s="45"/>
    </row>
    <row r="58" spans="2:8" ht="18" x14ac:dyDescent="0.2">
      <c r="B58" s="39"/>
      <c r="C58" s="45" t="s">
        <v>115</v>
      </c>
      <c r="D58" s="45"/>
      <c r="E58" s="45"/>
      <c r="F58" s="45"/>
      <c r="G58" s="45"/>
      <c r="H58" s="45"/>
    </row>
    <row r="59" spans="2:8" x14ac:dyDescent="0.2">
      <c r="B59" s="39"/>
      <c r="C59" s="45" t="s">
        <v>116</v>
      </c>
      <c r="D59" s="45"/>
      <c r="E59" s="45"/>
      <c r="F59" s="45"/>
      <c r="G59" s="45"/>
      <c r="H59" s="45"/>
    </row>
  </sheetData>
  <mergeCells count="13">
    <mergeCell ref="B3:H3"/>
    <mergeCell ref="B4:C4"/>
    <mergeCell ref="B6:C6"/>
    <mergeCell ref="B8:C8"/>
    <mergeCell ref="B40:C40"/>
    <mergeCell ref="B44:C44"/>
    <mergeCell ref="B47:C47"/>
    <mergeCell ref="B53:C53"/>
    <mergeCell ref="B12:C12"/>
    <mergeCell ref="B15:C15"/>
    <mergeCell ref="B22:C22"/>
    <mergeCell ref="B27:C27"/>
    <mergeCell ref="B37:C37"/>
  </mergeCells>
  <pageMargins left="0.75" right="0.75" top="1" bottom="1" header="0.5" footer="0.5"/>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H44"/>
  <sheetViews>
    <sheetView showGridLines="0" showRowColHeaders="0" showRuler="0" topLeftCell="A5" zoomScaleNormal="100" workbookViewId="0">
      <selection activeCell="J22" sqref="J22"/>
    </sheetView>
  </sheetViews>
  <sheetFormatPr baseColWidth="10" defaultColWidth="13.28515625" defaultRowHeight="12.75" x14ac:dyDescent="0.2"/>
  <cols>
    <col min="2" max="2" customWidth="true" width="4.140625" collapsed="false"/>
    <col min="3" max="3" customWidth="true" width="7.7109375" collapsed="false"/>
    <col min="4" max="4" customWidth="true" width="72.7109375" collapsed="false"/>
    <col min="5" max="7" customWidth="true" width="12.5703125" collapsed="false"/>
    <col min="8" max="8" customWidth="true" hidden="true" width="12.5703125" collapsed="false"/>
  </cols>
  <sheetData>
    <row r="1" spans="2:8" ht="18.399999999999999" customHeight="1" x14ac:dyDescent="0.2">
      <c r="B1" s="63"/>
      <c r="C1" s="63"/>
      <c r="D1" s="63"/>
      <c r="E1" s="63"/>
      <c r="F1" s="63"/>
      <c r="G1" s="63"/>
      <c r="H1" s="63"/>
    </row>
    <row r="2" spans="2:8" ht="21.6" customHeight="1" x14ac:dyDescent="0.2">
      <c r="B2" s="49"/>
      <c r="C2" s="47"/>
      <c r="D2" s="47"/>
      <c r="E2" s="64"/>
      <c r="F2" s="64"/>
      <c r="G2" s="64"/>
      <c r="H2" s="64"/>
    </row>
    <row r="3" spans="2:8" ht="21.6" customHeight="1" thickBot="1" x14ac:dyDescent="0.25">
      <c r="B3" s="49"/>
      <c r="C3" s="272" t="s">
        <v>117</v>
      </c>
      <c r="D3" s="272"/>
      <c r="E3" s="272"/>
      <c r="F3" s="272"/>
      <c r="G3" s="272"/>
      <c r="H3" s="272"/>
    </row>
    <row r="4" spans="2:8" ht="14.45" customHeight="1" x14ac:dyDescent="0.2">
      <c r="B4" s="49"/>
      <c r="C4" s="273" t="s">
        <v>53</v>
      </c>
      <c r="D4" s="273"/>
      <c r="E4" s="65"/>
      <c r="F4" s="65"/>
      <c r="G4" s="65"/>
      <c r="H4" s="65"/>
    </row>
    <row r="5" spans="2:8" ht="6" customHeight="1" x14ac:dyDescent="0.2">
      <c r="B5" s="49"/>
      <c r="C5" s="49"/>
      <c r="D5" s="49"/>
      <c r="E5" s="66"/>
      <c r="F5" s="66"/>
      <c r="G5" s="66"/>
      <c r="H5" s="66"/>
    </row>
    <row r="6" spans="2:8" ht="12.6" customHeight="1" x14ac:dyDescent="0.2">
      <c r="B6" s="49"/>
      <c r="C6" s="49"/>
      <c r="D6" s="67"/>
      <c r="E6" s="50" t="s">
        <v>54</v>
      </c>
      <c r="F6" s="50" t="s">
        <v>55</v>
      </c>
      <c r="G6" s="50" t="s">
        <v>56</v>
      </c>
      <c r="H6" s="50" t="s">
        <v>57</v>
      </c>
    </row>
    <row r="7" spans="2:8" ht="28.35" customHeight="1" x14ac:dyDescent="0.2">
      <c r="B7" s="49"/>
      <c r="C7" s="36"/>
      <c r="D7" s="36"/>
      <c r="E7" s="274" t="s">
        <v>60</v>
      </c>
      <c r="F7" s="274"/>
      <c r="G7" s="274" t="s">
        <v>118</v>
      </c>
      <c r="H7" s="274"/>
    </row>
    <row r="8" spans="2:8" ht="17.649999999999999" customHeight="1" x14ac:dyDescent="0.2">
      <c r="B8" s="49"/>
      <c r="C8" s="36"/>
      <c r="D8" s="36"/>
      <c r="E8" s="26">
        <v>46112</v>
      </c>
      <c r="F8" s="26">
        <v>46022</v>
      </c>
      <c r="G8" s="26">
        <v>46112</v>
      </c>
      <c r="H8" s="26">
        <v>45838</v>
      </c>
    </row>
    <row r="9" spans="2:8" ht="14.1" customHeight="1" x14ac:dyDescent="0.2">
      <c r="B9" s="49"/>
      <c r="C9" s="250">
        <v>1</v>
      </c>
      <c r="D9" s="21" t="s">
        <v>430</v>
      </c>
      <c r="E9" s="252">
        <v>212039.35303100001</v>
      </c>
      <c r="F9" s="252">
        <v>209772.383845</v>
      </c>
      <c r="G9" s="252">
        <v>16963.148242480001</v>
      </c>
      <c r="H9" s="51">
        <v>16735.900000000001</v>
      </c>
    </row>
    <row r="10" spans="2:8" ht="14.1" customHeight="1" x14ac:dyDescent="0.2">
      <c r="B10" s="49"/>
      <c r="C10" s="253">
        <v>2</v>
      </c>
      <c r="D10" s="254" t="s">
        <v>33</v>
      </c>
      <c r="E10" s="255">
        <v>69793.857988000003</v>
      </c>
      <c r="F10" s="255">
        <v>80054.895931000006</v>
      </c>
      <c r="G10" s="255">
        <v>5583.5086390400002</v>
      </c>
      <c r="H10" s="54">
        <v>6257.62</v>
      </c>
    </row>
    <row r="11" spans="2:8" ht="14.1" customHeight="1" x14ac:dyDescent="0.2">
      <c r="B11" s="49"/>
      <c r="C11" s="256">
        <v>3</v>
      </c>
      <c r="D11" s="257" t="s">
        <v>424</v>
      </c>
      <c r="E11" s="258">
        <v>60871.390008000002</v>
      </c>
      <c r="F11" s="258">
        <v>61229.806919000002</v>
      </c>
      <c r="G11" s="258">
        <v>4869.7112006400002</v>
      </c>
      <c r="H11" s="57">
        <v>2705.57</v>
      </c>
    </row>
    <row r="12" spans="2:8" ht="14.1" customHeight="1" x14ac:dyDescent="0.2">
      <c r="B12" s="49"/>
      <c r="C12" s="253">
        <v>4</v>
      </c>
      <c r="D12" s="254" t="s">
        <v>425</v>
      </c>
      <c r="E12" s="255">
        <v>17723.024368999999</v>
      </c>
      <c r="F12" s="255">
        <v>17402.077338999999</v>
      </c>
      <c r="G12" s="255">
        <v>1417.8419495200001</v>
      </c>
      <c r="H12" s="54">
        <v>1350.3</v>
      </c>
    </row>
    <row r="13" spans="2:8" ht="14.1" customHeight="1" x14ac:dyDescent="0.2">
      <c r="B13" s="49"/>
      <c r="C13" s="259" t="s">
        <v>119</v>
      </c>
      <c r="D13" s="257" t="s">
        <v>120</v>
      </c>
      <c r="E13" s="258">
        <v>0</v>
      </c>
      <c r="F13" s="258">
        <v>0</v>
      </c>
      <c r="G13" s="258">
        <v>0</v>
      </c>
      <c r="H13" s="57">
        <v>0</v>
      </c>
    </row>
    <row r="14" spans="2:8" ht="14.1" customHeight="1" x14ac:dyDescent="0.2">
      <c r="B14" s="49"/>
      <c r="C14" s="253">
        <v>5</v>
      </c>
      <c r="D14" s="254" t="s">
        <v>121</v>
      </c>
      <c r="E14" s="255">
        <v>50199.687324999999</v>
      </c>
      <c r="F14" s="255">
        <v>48085.603655999999</v>
      </c>
      <c r="G14" s="255">
        <v>4015.9749860000002</v>
      </c>
      <c r="H14" s="54">
        <v>6422.4</v>
      </c>
    </row>
    <row r="15" spans="2:8" ht="14.1" customHeight="1" x14ac:dyDescent="0.2">
      <c r="B15" s="49"/>
      <c r="C15" s="250">
        <v>6</v>
      </c>
      <c r="D15" s="251" t="s">
        <v>122</v>
      </c>
      <c r="E15" s="252">
        <v>2158.2462559999999</v>
      </c>
      <c r="F15" s="252">
        <v>2225.6148109999999</v>
      </c>
      <c r="G15" s="252">
        <v>172.65970048</v>
      </c>
      <c r="H15" s="51">
        <v>209.73</v>
      </c>
    </row>
    <row r="16" spans="2:8" ht="14.1" customHeight="1" x14ac:dyDescent="0.2">
      <c r="B16" s="49"/>
      <c r="C16" s="256">
        <v>7</v>
      </c>
      <c r="D16" s="257" t="s">
        <v>33</v>
      </c>
      <c r="E16" s="258">
        <v>1489.9748770000001</v>
      </c>
      <c r="F16" s="258">
        <v>1685.6537020000001</v>
      </c>
      <c r="G16" s="258">
        <v>119.19799016</v>
      </c>
      <c r="H16" s="57">
        <v>155.54</v>
      </c>
    </row>
    <row r="17" spans="2:8" ht="14.1" customHeight="1" x14ac:dyDescent="0.2">
      <c r="B17" s="49"/>
      <c r="C17" s="253">
        <v>8</v>
      </c>
      <c r="D17" s="254" t="s">
        <v>123</v>
      </c>
      <c r="E17" s="255">
        <v>0</v>
      </c>
      <c r="F17" s="255">
        <v>0</v>
      </c>
      <c r="G17" s="255">
        <v>0</v>
      </c>
      <c r="H17" s="54">
        <v>0</v>
      </c>
    </row>
    <row r="18" spans="2:8" ht="14.1" customHeight="1" x14ac:dyDescent="0.2">
      <c r="B18" s="49"/>
      <c r="C18" s="259" t="s">
        <v>81</v>
      </c>
      <c r="D18" s="257" t="s">
        <v>124</v>
      </c>
      <c r="E18" s="258">
        <v>49.230916999999998</v>
      </c>
      <c r="F18" s="258">
        <v>52.982962999999998</v>
      </c>
      <c r="G18" s="258">
        <v>3.9384733600000001</v>
      </c>
      <c r="H18" s="57">
        <v>10.06</v>
      </c>
    </row>
    <row r="19" spans="2:8" ht="14.1" customHeight="1" x14ac:dyDescent="0.2">
      <c r="B19" s="49"/>
      <c r="C19" s="253">
        <v>9</v>
      </c>
      <c r="D19" s="254" t="s">
        <v>125</v>
      </c>
      <c r="E19" s="255">
        <v>619.04046200000005</v>
      </c>
      <c r="F19" s="255">
        <v>486.97814599999998</v>
      </c>
      <c r="G19" s="255">
        <v>49.523236959999998</v>
      </c>
      <c r="H19" s="54">
        <v>44.13</v>
      </c>
    </row>
    <row r="20" spans="2:8" ht="14.1" customHeight="1" x14ac:dyDescent="0.2">
      <c r="B20" s="49"/>
      <c r="C20" s="250">
        <v>10</v>
      </c>
      <c r="D20" s="251" t="s">
        <v>126</v>
      </c>
      <c r="E20" s="252">
        <v>284.88890099999998</v>
      </c>
      <c r="F20" s="252">
        <v>235.05112600000001</v>
      </c>
      <c r="G20" s="252">
        <v>22.791112080000001</v>
      </c>
      <c r="H20" s="51">
        <v>20.260000000000002</v>
      </c>
    </row>
    <row r="21" spans="2:8" ht="14.1" customHeight="1" x14ac:dyDescent="0.2">
      <c r="B21" s="49"/>
      <c r="C21" s="260" t="s">
        <v>87</v>
      </c>
      <c r="D21" s="254" t="s">
        <v>127</v>
      </c>
      <c r="E21" s="255">
        <v>202.25603799999999</v>
      </c>
      <c r="F21" s="255">
        <v>164.16108800000001</v>
      </c>
      <c r="G21" s="255">
        <v>16.180483039999999</v>
      </c>
      <c r="H21" s="54">
        <v>13.47</v>
      </c>
    </row>
    <row r="22" spans="2:8" ht="14.1" customHeight="1" x14ac:dyDescent="0.2">
      <c r="B22" s="49"/>
      <c r="C22" s="259" t="s">
        <v>128</v>
      </c>
      <c r="D22" s="257" t="s">
        <v>129</v>
      </c>
      <c r="E22" s="258">
        <v>82.632863</v>
      </c>
      <c r="F22" s="258">
        <v>70.890038000000004</v>
      </c>
      <c r="G22" s="258">
        <v>6.6106290400000001</v>
      </c>
      <c r="H22" s="57">
        <v>6.79</v>
      </c>
    </row>
    <row r="23" spans="2:8" ht="14.1" customHeight="1" x14ac:dyDescent="0.2">
      <c r="B23" s="49"/>
      <c r="C23" s="260" t="s">
        <v>130</v>
      </c>
      <c r="D23" s="254" t="s">
        <v>131</v>
      </c>
      <c r="E23" s="255">
        <v>0</v>
      </c>
      <c r="F23" s="255">
        <v>0</v>
      </c>
      <c r="G23" s="255">
        <v>0</v>
      </c>
      <c r="H23" s="54">
        <v>0</v>
      </c>
    </row>
    <row r="24" spans="2:8" ht="14.1" customHeight="1" x14ac:dyDescent="0.2">
      <c r="B24" s="49"/>
      <c r="C24" s="250">
        <v>15</v>
      </c>
      <c r="D24" s="251" t="s">
        <v>132</v>
      </c>
      <c r="E24" s="252">
        <v>0</v>
      </c>
      <c r="F24" s="252">
        <v>0</v>
      </c>
      <c r="G24" s="252">
        <v>0</v>
      </c>
      <c r="H24" s="51">
        <v>0</v>
      </c>
    </row>
    <row r="25" spans="2:8" ht="14.1" customHeight="1" x14ac:dyDescent="0.2">
      <c r="B25" s="49"/>
      <c r="C25" s="250">
        <v>16</v>
      </c>
      <c r="D25" s="21" t="s">
        <v>429</v>
      </c>
      <c r="E25" s="252">
        <v>929.80931999999996</v>
      </c>
      <c r="F25" s="252">
        <v>930.67279799999994</v>
      </c>
      <c r="G25" s="252">
        <v>74.384745600000002</v>
      </c>
      <c r="H25" s="51">
        <v>54.06</v>
      </c>
    </row>
    <row r="26" spans="2:8" ht="14.1" customHeight="1" x14ac:dyDescent="0.2">
      <c r="B26" s="49"/>
      <c r="C26" s="256">
        <v>17</v>
      </c>
      <c r="D26" s="257" t="s">
        <v>133</v>
      </c>
      <c r="E26" s="258">
        <v>805.86041799999998</v>
      </c>
      <c r="F26" s="258">
        <v>826.18184099999996</v>
      </c>
      <c r="G26" s="258">
        <v>64.468833439999997</v>
      </c>
      <c r="H26" s="57">
        <v>42.45</v>
      </c>
    </row>
    <row r="27" spans="2:8" ht="14.1" customHeight="1" x14ac:dyDescent="0.2">
      <c r="B27" s="49"/>
      <c r="C27" s="253">
        <v>18</v>
      </c>
      <c r="D27" s="254" t="s">
        <v>134</v>
      </c>
      <c r="E27" s="255">
        <v>123.857739</v>
      </c>
      <c r="F27" s="255">
        <v>104.472736</v>
      </c>
      <c r="G27" s="255">
        <v>9.9086191199999991</v>
      </c>
      <c r="H27" s="54">
        <v>11.61</v>
      </c>
    </row>
    <row r="28" spans="2:8" ht="14.1" customHeight="1" x14ac:dyDescent="0.2">
      <c r="B28" s="49"/>
      <c r="C28" s="256">
        <v>19</v>
      </c>
      <c r="D28" s="257" t="s">
        <v>135</v>
      </c>
      <c r="E28" s="261">
        <v>9.1162000000000007E-2</v>
      </c>
      <c r="F28" s="261">
        <v>1.8221999999999999E-2</v>
      </c>
      <c r="G28" s="261">
        <v>7.2929600000000002E-3</v>
      </c>
      <c r="H28" s="57">
        <v>0.01</v>
      </c>
    </row>
    <row r="29" spans="2:8" ht="14.1" customHeight="1" x14ac:dyDescent="0.2">
      <c r="B29" s="49"/>
      <c r="C29" s="260" t="s">
        <v>136</v>
      </c>
      <c r="D29" s="254" t="s">
        <v>137</v>
      </c>
      <c r="E29" s="255">
        <v>0</v>
      </c>
      <c r="F29" s="255">
        <v>0</v>
      </c>
      <c r="G29" s="255">
        <v>0</v>
      </c>
      <c r="H29" s="54">
        <v>0</v>
      </c>
    </row>
    <row r="30" spans="2:8" ht="14.1" customHeight="1" x14ac:dyDescent="0.2">
      <c r="B30" s="49"/>
      <c r="C30" s="250">
        <v>20</v>
      </c>
      <c r="D30" s="251" t="s">
        <v>138</v>
      </c>
      <c r="E30" s="252">
        <v>1403.793359</v>
      </c>
      <c r="F30" s="252">
        <v>1507.6658930000001</v>
      </c>
      <c r="G30" s="252">
        <v>112.30346872</v>
      </c>
      <c r="H30" s="51">
        <v>90.14</v>
      </c>
    </row>
    <row r="31" spans="2:8" ht="14.1" customHeight="1" x14ac:dyDescent="0.2">
      <c r="B31" s="49"/>
      <c r="C31" s="256">
        <v>21</v>
      </c>
      <c r="D31" s="257" t="s">
        <v>139</v>
      </c>
      <c r="E31" s="259"/>
      <c r="F31" s="259"/>
      <c r="G31" s="258">
        <v>0</v>
      </c>
      <c r="H31" s="59">
        <v>17.66</v>
      </c>
    </row>
    <row r="32" spans="2:8" ht="14.1" customHeight="1" x14ac:dyDescent="0.2">
      <c r="B32" s="49"/>
      <c r="C32" s="260" t="s">
        <v>140</v>
      </c>
      <c r="D32" s="254" t="s">
        <v>426</v>
      </c>
      <c r="E32" s="255">
        <v>155.709542</v>
      </c>
      <c r="F32" s="255">
        <v>209.958271</v>
      </c>
      <c r="G32" s="255">
        <v>12.45676336</v>
      </c>
      <c r="H32" s="59">
        <v>72.48</v>
      </c>
    </row>
    <row r="33" spans="2:8" ht="14.1" customHeight="1" x14ac:dyDescent="0.2">
      <c r="B33" s="49"/>
      <c r="C33" s="256">
        <v>22</v>
      </c>
      <c r="D33" s="257" t="s">
        <v>141</v>
      </c>
      <c r="E33" s="258">
        <v>1248.083817</v>
      </c>
      <c r="F33" s="258">
        <v>1297.7076199999999</v>
      </c>
      <c r="G33" s="258">
        <v>99.846705360000001</v>
      </c>
    </row>
    <row r="34" spans="2:8" ht="14.1" customHeight="1" x14ac:dyDescent="0.2">
      <c r="B34" s="49"/>
      <c r="C34" s="262" t="s">
        <v>142</v>
      </c>
      <c r="D34" s="251" t="s">
        <v>143</v>
      </c>
      <c r="E34" s="252">
        <v>0</v>
      </c>
      <c r="F34" s="252">
        <v>0</v>
      </c>
      <c r="G34" s="252">
        <v>0</v>
      </c>
      <c r="H34" s="51">
        <v>0</v>
      </c>
    </row>
    <row r="35" spans="2:8" ht="14.1" customHeight="1" x14ac:dyDescent="0.2">
      <c r="B35" s="49"/>
      <c r="C35" s="250">
        <v>23</v>
      </c>
      <c r="D35" s="251" t="s">
        <v>144</v>
      </c>
      <c r="E35" s="252">
        <v>0</v>
      </c>
      <c r="F35" s="252">
        <v>0</v>
      </c>
      <c r="G35" s="252">
        <v>0</v>
      </c>
      <c r="H35" s="51">
        <v>0</v>
      </c>
    </row>
    <row r="36" spans="2:8" ht="14.1" customHeight="1" x14ac:dyDescent="0.2">
      <c r="B36" s="49"/>
      <c r="C36" s="250">
        <v>24</v>
      </c>
      <c r="D36" s="251" t="s">
        <v>145</v>
      </c>
      <c r="E36" s="252">
        <v>29784.013869999999</v>
      </c>
      <c r="F36" s="252">
        <v>29784.013869999999</v>
      </c>
      <c r="G36" s="252">
        <v>2382.7211096000001</v>
      </c>
      <c r="H36" s="51">
        <v>2236.73</v>
      </c>
    </row>
    <row r="37" spans="2:8" ht="14.1" customHeight="1" x14ac:dyDescent="0.2">
      <c r="B37" s="49"/>
      <c r="C37" s="262" t="s">
        <v>146</v>
      </c>
      <c r="D37" s="251" t="s">
        <v>147</v>
      </c>
      <c r="E37" s="252">
        <v>0</v>
      </c>
      <c r="F37" s="252">
        <v>0</v>
      </c>
      <c r="G37" s="252">
        <v>0</v>
      </c>
      <c r="H37" s="51">
        <v>0</v>
      </c>
    </row>
    <row r="38" spans="2:8" ht="14.1" customHeight="1" x14ac:dyDescent="0.2">
      <c r="B38" s="49"/>
      <c r="C38" s="250">
        <v>25</v>
      </c>
      <c r="D38" s="251" t="s">
        <v>148</v>
      </c>
      <c r="E38" s="252">
        <v>7265.6233579999998</v>
      </c>
      <c r="F38" s="252">
        <v>7139.8054149999998</v>
      </c>
      <c r="G38" s="252">
        <v>581.24986864000005</v>
      </c>
      <c r="H38" s="51">
        <v>543.6</v>
      </c>
    </row>
    <row r="39" spans="2:8" ht="14.1" customHeight="1" x14ac:dyDescent="0.2">
      <c r="B39" s="49"/>
      <c r="C39" s="250">
        <v>26</v>
      </c>
      <c r="D39" s="251" t="s">
        <v>149</v>
      </c>
      <c r="E39" s="252">
        <v>72.5</v>
      </c>
      <c r="F39" s="252">
        <v>72.5</v>
      </c>
      <c r="G39" s="262"/>
      <c r="H39" s="51">
        <v>0</v>
      </c>
    </row>
    <row r="40" spans="2:8" ht="14.1" customHeight="1" x14ac:dyDescent="0.2">
      <c r="B40" s="49"/>
      <c r="C40" s="250">
        <v>27</v>
      </c>
      <c r="D40" s="251" t="s">
        <v>150</v>
      </c>
      <c r="E40" s="252">
        <v>0</v>
      </c>
      <c r="F40" s="252">
        <v>0</v>
      </c>
      <c r="G40" s="252">
        <v>0</v>
      </c>
      <c r="H40" s="51">
        <v>0</v>
      </c>
    </row>
    <row r="41" spans="2:8" ht="14.1" customHeight="1" x14ac:dyDescent="0.2">
      <c r="B41" s="49"/>
      <c r="C41" s="250">
        <v>28</v>
      </c>
      <c r="D41" s="251" t="s">
        <v>151</v>
      </c>
      <c r="E41" s="252">
        <v>0</v>
      </c>
      <c r="F41" s="252">
        <v>0</v>
      </c>
      <c r="G41" s="252">
        <v>0</v>
      </c>
      <c r="H41" s="51">
        <v>0</v>
      </c>
    </row>
    <row r="42" spans="2:8" ht="14.1" customHeight="1" x14ac:dyDescent="0.2">
      <c r="B42" s="49"/>
      <c r="C42" s="263">
        <v>29</v>
      </c>
      <c r="D42" s="264" t="s">
        <v>51</v>
      </c>
      <c r="E42" s="265">
        <v>246600.10473699999</v>
      </c>
      <c r="F42" s="265">
        <v>244455.40234299999</v>
      </c>
      <c r="G42" s="265">
        <v>19728.008378959999</v>
      </c>
      <c r="H42" s="60">
        <v>19346.82</v>
      </c>
    </row>
    <row r="43" spans="2:8" x14ac:dyDescent="0.2">
      <c r="B43" s="49"/>
      <c r="C43" s="275" t="s">
        <v>427</v>
      </c>
      <c r="D43" s="276"/>
      <c r="E43" s="276"/>
      <c r="F43" s="276"/>
      <c r="G43" s="276"/>
      <c r="H43" s="49"/>
    </row>
    <row r="44" spans="2:8" ht="21" customHeight="1" x14ac:dyDescent="0.2">
      <c r="C44" s="276" t="s">
        <v>428</v>
      </c>
      <c r="D44" s="276"/>
      <c r="E44" s="276"/>
      <c r="F44" s="276"/>
      <c r="G44" s="276"/>
    </row>
  </sheetData>
  <mergeCells count="6">
    <mergeCell ref="C44:G44"/>
    <mergeCell ref="C43:G43"/>
    <mergeCell ref="C3:H3"/>
    <mergeCell ref="C4:D4"/>
    <mergeCell ref="E7:F7"/>
    <mergeCell ref="G7:H7"/>
  </mergeCells>
  <pageMargins left="0.75" right="0.75" top="1" bottom="1" header="0.5" footer="0.5"/>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H45"/>
  <sheetViews>
    <sheetView showGridLines="0" showRowColHeaders="0" showRuler="0" zoomScaleNormal="100" workbookViewId="0"/>
  </sheetViews>
  <sheetFormatPr baseColWidth="10" defaultColWidth="13.28515625" defaultRowHeight="12.75" x14ac:dyDescent="0.2"/>
  <cols>
    <col min="2" max="2" customWidth="true" width="9.5703125" collapsed="false"/>
    <col min="3" max="3" customWidth="true" width="28.7109375" collapsed="false"/>
    <col min="4" max="6" customWidth="true" width="13.28515625" collapsed="false"/>
    <col min="7" max="7" customWidth="true" width="13.140625" collapsed="false"/>
    <col min="8" max="8" customWidth="true" width="13.28515625" collapsed="false"/>
  </cols>
  <sheetData>
    <row r="1" spans="2:8" ht="16.7" customHeight="1" x14ac:dyDescent="0.2">
      <c r="B1" s="95"/>
      <c r="C1" s="95"/>
      <c r="D1" s="95"/>
      <c r="E1" s="95"/>
      <c r="F1" s="95"/>
      <c r="G1" s="95"/>
      <c r="H1" s="95"/>
    </row>
    <row r="2" spans="2:8" ht="16.7" customHeight="1" x14ac:dyDescent="0.2">
      <c r="B2" s="95"/>
      <c r="C2" s="47"/>
      <c r="D2" s="47"/>
      <c r="E2" s="47"/>
      <c r="F2" s="47"/>
      <c r="G2" s="47"/>
      <c r="H2" s="47"/>
    </row>
    <row r="3" spans="2:8" ht="16.7" customHeight="1" thickBot="1" x14ac:dyDescent="0.25">
      <c r="B3" s="95"/>
      <c r="C3" s="248" t="s">
        <v>154</v>
      </c>
      <c r="D3" s="248"/>
      <c r="E3" s="248"/>
      <c r="F3" s="248"/>
      <c r="G3" s="248"/>
      <c r="H3" s="248"/>
    </row>
    <row r="4" spans="2:8" ht="13.35" customHeight="1" x14ac:dyDescent="0.2">
      <c r="B4" s="95"/>
      <c r="C4" s="278" t="s">
        <v>155</v>
      </c>
      <c r="D4" s="278"/>
      <c r="E4" s="278"/>
      <c r="F4" s="278"/>
      <c r="G4" s="62"/>
      <c r="H4" s="62"/>
    </row>
    <row r="5" spans="2:8" ht="25.15" customHeight="1" x14ac:dyDescent="0.2">
      <c r="B5" s="95"/>
      <c r="C5" s="70" t="s">
        <v>156</v>
      </c>
      <c r="D5" s="71" t="s">
        <v>157</v>
      </c>
      <c r="E5" s="71" t="s">
        <v>158</v>
      </c>
      <c r="F5" s="71" t="s">
        <v>159</v>
      </c>
      <c r="G5" s="71" t="s">
        <v>160</v>
      </c>
      <c r="H5" s="71" t="s">
        <v>161</v>
      </c>
    </row>
    <row r="6" spans="2:8" ht="14.1" customHeight="1" x14ac:dyDescent="0.2">
      <c r="B6" s="95"/>
      <c r="C6" s="32" t="s">
        <v>162</v>
      </c>
      <c r="D6" s="72">
        <v>30572.260999999999</v>
      </c>
      <c r="E6" s="72">
        <v>29945.787</v>
      </c>
      <c r="F6" s="72">
        <v>29853.706999999999</v>
      </c>
      <c r="G6" s="72">
        <v>29624.795999999998</v>
      </c>
      <c r="H6" s="72">
        <v>28825.061000000002</v>
      </c>
    </row>
    <row r="7" spans="2:8" ht="15" customHeight="1" thickBot="1" x14ac:dyDescent="0.25">
      <c r="B7" s="95"/>
      <c r="C7" s="19" t="s">
        <v>163</v>
      </c>
      <c r="D7" s="73">
        <v>4522.5450000000001</v>
      </c>
      <c r="E7" s="73">
        <v>4767.8029999999999</v>
      </c>
      <c r="F7" s="73">
        <v>4766.32</v>
      </c>
      <c r="G7" s="73">
        <v>4436.8739999999998</v>
      </c>
      <c r="H7" s="73">
        <v>4436.232</v>
      </c>
    </row>
    <row r="8" spans="2:8" ht="14.1" customHeight="1" x14ac:dyDescent="0.2">
      <c r="B8" s="95"/>
      <c r="C8" s="32" t="s">
        <v>34</v>
      </c>
      <c r="D8" s="74">
        <v>35094.805999999997</v>
      </c>
      <c r="E8" s="74">
        <v>34713.589999999997</v>
      </c>
      <c r="F8" s="74">
        <v>34620.027000000002</v>
      </c>
      <c r="G8" s="74">
        <v>34061.67</v>
      </c>
      <c r="H8" s="74">
        <v>33261.292999999998</v>
      </c>
    </row>
    <row r="9" spans="2:8" ht="15" customHeight="1" thickBot="1" x14ac:dyDescent="0.25">
      <c r="B9" s="95"/>
      <c r="C9" s="19" t="s">
        <v>164</v>
      </c>
      <c r="D9" s="73">
        <v>6269.8469999999998</v>
      </c>
      <c r="E9" s="73">
        <v>7336.1480000000001</v>
      </c>
      <c r="F9" s="73">
        <v>6215.38</v>
      </c>
      <c r="G9" s="73">
        <v>6120.0439999999999</v>
      </c>
      <c r="H9" s="73">
        <v>6220.7179999999998</v>
      </c>
    </row>
    <row r="10" spans="2:8" ht="14.1" customHeight="1" x14ac:dyDescent="0.2">
      <c r="B10" s="95"/>
      <c r="C10" s="32" t="s">
        <v>35</v>
      </c>
      <c r="D10" s="74">
        <v>41364.652999999998</v>
      </c>
      <c r="E10" s="74">
        <v>42049.737999999998</v>
      </c>
      <c r="F10" s="74">
        <v>40835.406999999999</v>
      </c>
      <c r="G10" s="74">
        <v>40181.714</v>
      </c>
      <c r="H10" s="74">
        <v>39482.010999999999</v>
      </c>
    </row>
    <row r="11" spans="2:8" ht="15" customHeight="1" thickBot="1" x14ac:dyDescent="0.25">
      <c r="B11" s="95"/>
      <c r="C11" s="19" t="s">
        <v>165</v>
      </c>
      <c r="D11" s="73">
        <v>60452.103000000003</v>
      </c>
      <c r="E11" s="73">
        <v>59730.171999999999</v>
      </c>
      <c r="F11" s="73">
        <v>60274.11</v>
      </c>
      <c r="G11" s="73">
        <v>57124.165000000001</v>
      </c>
      <c r="H11" s="73">
        <v>58118.87</v>
      </c>
    </row>
    <row r="12" spans="2:8" ht="15" customHeight="1" x14ac:dyDescent="0.2">
      <c r="B12" s="95"/>
      <c r="C12" s="32" t="s">
        <v>166</v>
      </c>
      <c r="D12" s="74">
        <v>67707.101999999999</v>
      </c>
      <c r="E12" s="74">
        <v>66975.713000000003</v>
      </c>
      <c r="F12" s="74">
        <v>67515.192999999999</v>
      </c>
      <c r="G12" s="74">
        <v>65106.417999999998</v>
      </c>
      <c r="H12" s="74">
        <v>65607.043000000005</v>
      </c>
    </row>
    <row r="13" spans="2:8" ht="15" customHeight="1" thickBot="1" x14ac:dyDescent="0.25">
      <c r="B13" s="95"/>
      <c r="C13" s="19" t="s">
        <v>41</v>
      </c>
      <c r="D13" s="73">
        <v>246600.10500000001</v>
      </c>
      <c r="E13" s="73">
        <v>244455.402</v>
      </c>
      <c r="F13" s="73">
        <v>243703.799</v>
      </c>
      <c r="G13" s="73">
        <v>241835.28099999999</v>
      </c>
      <c r="H13" s="73">
        <v>235374.182</v>
      </c>
    </row>
    <row r="14" spans="2:8" ht="14.1" customHeight="1" x14ac:dyDescent="0.2">
      <c r="B14" s="95"/>
      <c r="C14" s="56" t="s">
        <v>167</v>
      </c>
      <c r="D14" s="74">
        <v>202458.88399999999</v>
      </c>
      <c r="E14" s="74">
        <v>199972.82800000001</v>
      </c>
      <c r="F14" s="74">
        <v>201785.943</v>
      </c>
      <c r="G14" s="74">
        <v>200042.171</v>
      </c>
      <c r="H14" s="74">
        <v>194070.924</v>
      </c>
    </row>
    <row r="15" spans="2:8" ht="15" customHeight="1" thickBot="1" x14ac:dyDescent="0.25">
      <c r="B15" s="95"/>
      <c r="C15" s="20" t="s">
        <v>168</v>
      </c>
      <c r="D15" s="73">
        <v>12668.523999999999</v>
      </c>
      <c r="E15" s="73">
        <v>12955.843999999999</v>
      </c>
      <c r="F15" s="73">
        <v>12525.444</v>
      </c>
      <c r="G15" s="73">
        <v>12453.999</v>
      </c>
      <c r="H15" s="73">
        <v>12168.454</v>
      </c>
    </row>
    <row r="16" spans="2:8" ht="14.1" customHeight="1" x14ac:dyDescent="0.2">
      <c r="B16" s="95"/>
      <c r="C16" s="56" t="s">
        <v>169</v>
      </c>
      <c r="D16" s="74">
        <v>1688.682</v>
      </c>
      <c r="E16" s="74">
        <v>1742.7170000000001</v>
      </c>
      <c r="F16" s="74">
        <v>1433.2929999999999</v>
      </c>
      <c r="G16" s="74">
        <v>1379.992</v>
      </c>
      <c r="H16" s="74">
        <v>1175.694</v>
      </c>
    </row>
    <row r="17" spans="2:8" ht="14.1" customHeight="1" x14ac:dyDescent="0.2">
      <c r="B17" s="95"/>
      <c r="C17" s="53" t="s">
        <v>170</v>
      </c>
      <c r="D17" s="30">
        <v>29784.013999999999</v>
      </c>
      <c r="E17" s="30">
        <v>29784.013999999999</v>
      </c>
      <c r="F17" s="30">
        <v>27959.118999999999</v>
      </c>
      <c r="G17" s="30">
        <v>27959.118999999999</v>
      </c>
      <c r="H17" s="30">
        <v>27959.11</v>
      </c>
    </row>
    <row r="18" spans="2:8" ht="14.1" customHeight="1" x14ac:dyDescent="0.2">
      <c r="B18" s="95"/>
      <c r="C18" s="75" t="s">
        <v>36</v>
      </c>
      <c r="D18" s="76">
        <v>0.124</v>
      </c>
      <c r="E18" s="76">
        <v>0.1225</v>
      </c>
      <c r="F18" s="76">
        <v>0.1225</v>
      </c>
      <c r="G18" s="76">
        <v>0.1225</v>
      </c>
      <c r="H18" s="76">
        <v>0.1225</v>
      </c>
    </row>
    <row r="19" spans="2:8" ht="14.1" customHeight="1" x14ac:dyDescent="0.2">
      <c r="B19" s="95"/>
      <c r="C19" s="77" t="s">
        <v>37</v>
      </c>
      <c r="D19" s="78">
        <v>0.14230000000000001</v>
      </c>
      <c r="E19" s="78">
        <v>0.14199999999999999</v>
      </c>
      <c r="F19" s="78">
        <v>0.1421</v>
      </c>
      <c r="G19" s="78">
        <v>0.14080000000000001</v>
      </c>
      <c r="H19" s="78">
        <v>0.14130000000000001</v>
      </c>
    </row>
    <row r="20" spans="2:8" ht="14.1" customHeight="1" x14ac:dyDescent="0.2">
      <c r="B20" s="95"/>
      <c r="C20" s="77" t="s">
        <v>38</v>
      </c>
      <c r="D20" s="78">
        <v>0.16769999999999999</v>
      </c>
      <c r="E20" s="78">
        <v>0.17199999999999999</v>
      </c>
      <c r="F20" s="78">
        <v>0.1676</v>
      </c>
      <c r="G20" s="78">
        <v>0.16619999999999999</v>
      </c>
      <c r="H20" s="78">
        <v>0.16769999999999999</v>
      </c>
    </row>
    <row r="21" spans="2:8" ht="15.75" customHeight="1" x14ac:dyDescent="0.2">
      <c r="B21" s="95"/>
      <c r="C21" s="77" t="s">
        <v>171</v>
      </c>
      <c r="D21" s="78">
        <v>0.24510000000000001</v>
      </c>
      <c r="E21" s="78">
        <v>0.24429999999999999</v>
      </c>
      <c r="F21" s="78">
        <v>0.24729999999999999</v>
      </c>
      <c r="G21" s="78">
        <v>0.23619999999999999</v>
      </c>
      <c r="H21" s="78">
        <v>0.24690000000000001</v>
      </c>
    </row>
    <row r="22" spans="2:8" ht="14.1" customHeight="1" x14ac:dyDescent="0.2">
      <c r="B22" s="95"/>
      <c r="C22" s="77" t="s">
        <v>172</v>
      </c>
      <c r="D22" s="78">
        <v>0.27460000000000001</v>
      </c>
      <c r="E22" s="78">
        <v>0.27400000000000002</v>
      </c>
      <c r="F22" s="78">
        <v>0.27700000000000002</v>
      </c>
      <c r="G22" s="78">
        <v>0.26919999999999999</v>
      </c>
      <c r="H22" s="78">
        <v>0.27879999999999999</v>
      </c>
    </row>
    <row r="23" spans="2:8" ht="15" customHeight="1" thickBot="1" x14ac:dyDescent="0.25">
      <c r="B23" s="95"/>
      <c r="C23" s="79" t="s">
        <v>173</v>
      </c>
      <c r="D23" s="80">
        <v>0.108</v>
      </c>
      <c r="E23" s="80">
        <v>0.1082</v>
      </c>
      <c r="F23" s="80">
        <v>0.1082</v>
      </c>
      <c r="G23" s="80">
        <v>0.1053</v>
      </c>
      <c r="H23" s="80">
        <v>0.1101</v>
      </c>
    </row>
    <row r="24" spans="2:8" ht="15" customHeight="1" thickBot="1" x14ac:dyDescent="0.25">
      <c r="B24" s="95"/>
      <c r="C24" s="81" t="s">
        <v>174</v>
      </c>
      <c r="D24" s="82">
        <v>8087.2629999999999</v>
      </c>
      <c r="E24" s="82">
        <v>7834.7960000000003</v>
      </c>
      <c r="F24" s="82">
        <v>8702.6540000000005</v>
      </c>
      <c r="G24" s="82">
        <v>8660.0949999999993</v>
      </c>
      <c r="H24" s="82">
        <v>8403.9959999999992</v>
      </c>
    </row>
    <row r="25" spans="2:8" ht="14.1" customHeight="1" x14ac:dyDescent="0.2">
      <c r="B25" s="95"/>
      <c r="C25" s="83" t="s">
        <v>175</v>
      </c>
      <c r="D25" s="74">
        <v>6293.8109999999997</v>
      </c>
      <c r="E25" s="74">
        <v>6274.9920000000002</v>
      </c>
      <c r="F25" s="74">
        <v>7990.54</v>
      </c>
      <c r="G25" s="74">
        <v>6062.3339999999998</v>
      </c>
      <c r="H25" s="74">
        <v>8129.7629999999999</v>
      </c>
    </row>
    <row r="26" spans="2:8" ht="14.1" customHeight="1" x14ac:dyDescent="0.2">
      <c r="B26" s="95"/>
      <c r="C26" s="75" t="s">
        <v>31</v>
      </c>
      <c r="D26" s="84">
        <v>627032.70600000001</v>
      </c>
      <c r="E26" s="84">
        <v>619212.81599999999</v>
      </c>
      <c r="F26" s="84">
        <v>624246.73100000003</v>
      </c>
      <c r="G26" s="84">
        <v>618281.25699999998</v>
      </c>
      <c r="H26" s="84">
        <v>595782.65099999995</v>
      </c>
    </row>
    <row r="27" spans="2:8" ht="15" customHeight="1" thickBot="1" x14ac:dyDescent="0.25">
      <c r="B27" s="95"/>
      <c r="C27" s="79" t="s">
        <v>39</v>
      </c>
      <c r="D27" s="80">
        <v>5.6000000000000001E-2</v>
      </c>
      <c r="E27" s="80">
        <v>5.6099999999999997E-2</v>
      </c>
      <c r="F27" s="80">
        <v>5.5500000000000001E-2</v>
      </c>
      <c r="G27" s="80">
        <v>5.5100000000000003E-2</v>
      </c>
      <c r="H27" s="80">
        <v>5.5800000000000002E-2</v>
      </c>
    </row>
    <row r="28" spans="2:8" ht="15" customHeight="1" thickBot="1" x14ac:dyDescent="0.25">
      <c r="B28" s="95"/>
      <c r="C28" s="85" t="s">
        <v>176</v>
      </c>
      <c r="D28" s="86">
        <v>0.1211</v>
      </c>
      <c r="E28" s="86">
        <v>0.11899999999999999</v>
      </c>
      <c r="F28" s="86">
        <v>0.11840000000000001</v>
      </c>
      <c r="G28" s="86">
        <v>0.1176</v>
      </c>
      <c r="H28" s="86">
        <v>0.1193</v>
      </c>
    </row>
    <row r="29" spans="2:8" ht="14.1" customHeight="1" x14ac:dyDescent="0.2">
      <c r="B29" s="95"/>
      <c r="C29" s="32" t="s">
        <v>177</v>
      </c>
      <c r="D29" s="74">
        <v>10520.208000000001</v>
      </c>
      <c r="E29" s="74">
        <v>10091.112999999999</v>
      </c>
      <c r="F29" s="74">
        <v>10930.071</v>
      </c>
      <c r="G29" s="74">
        <v>10718.924999999999</v>
      </c>
      <c r="H29" s="74">
        <v>10756.32</v>
      </c>
    </row>
    <row r="30" spans="2:8" ht="45.6" customHeight="1" x14ac:dyDescent="0.2">
      <c r="B30" s="95"/>
      <c r="C30" s="279" t="s">
        <v>178</v>
      </c>
      <c r="D30" s="267"/>
      <c r="E30" s="267"/>
      <c r="F30" s="279"/>
      <c r="G30" s="279"/>
      <c r="H30" s="279"/>
    </row>
    <row r="31" spans="2:8" ht="9.6" customHeight="1" x14ac:dyDescent="0.2">
      <c r="B31" s="95"/>
      <c r="C31" s="275" t="s">
        <v>179</v>
      </c>
      <c r="D31" s="275"/>
      <c r="E31" s="275"/>
      <c r="F31" s="275"/>
      <c r="G31" s="275"/>
      <c r="H31" s="275"/>
    </row>
    <row r="32" spans="2:8" ht="18.399999999999999" customHeight="1" x14ac:dyDescent="0.2">
      <c r="B32" s="95"/>
      <c r="C32" s="1"/>
    </row>
    <row r="33" spans="2:8" ht="36" customHeight="1" x14ac:dyDescent="0.2">
      <c r="B33" s="95"/>
      <c r="C33" s="277" t="s">
        <v>180</v>
      </c>
      <c r="D33" s="277"/>
      <c r="E33" s="277"/>
      <c r="F33" s="277"/>
      <c r="G33" s="277"/>
      <c r="H33" s="277"/>
    </row>
    <row r="34" spans="2:8" ht="16.899999999999999" customHeight="1" x14ac:dyDescent="0.2">
      <c r="B34" s="95"/>
      <c r="C34" s="87"/>
      <c r="D34" s="36" t="str">
        <f>+D5</f>
        <v>31.03.26</v>
      </c>
      <c r="E34" s="36" t="str">
        <f>+E5</f>
        <v>31.12.25</v>
      </c>
      <c r="F34" s="71" t="s">
        <v>159</v>
      </c>
      <c r="G34" s="71" t="s">
        <v>160</v>
      </c>
      <c r="H34" s="71" t="s">
        <v>161</v>
      </c>
    </row>
    <row r="35" spans="2:8" ht="14.1" customHeight="1" x14ac:dyDescent="0.2">
      <c r="B35" s="95"/>
      <c r="C35" s="75" t="s">
        <v>36</v>
      </c>
      <c r="D35" s="89">
        <v>0.125</v>
      </c>
      <c r="E35" s="89">
        <v>0.12590000000000001</v>
      </c>
      <c r="F35" s="89">
        <v>0.12429999999999999</v>
      </c>
      <c r="G35" s="89">
        <v>0.12470000000000001</v>
      </c>
      <c r="H35" s="89">
        <v>0.1246</v>
      </c>
    </row>
    <row r="36" spans="2:8" ht="14.1" customHeight="1" x14ac:dyDescent="0.2">
      <c r="B36" s="95"/>
      <c r="C36" s="77" t="s">
        <v>37</v>
      </c>
      <c r="D36" s="89">
        <v>0.1434</v>
      </c>
      <c r="E36" s="89">
        <v>0.1454</v>
      </c>
      <c r="F36" s="89">
        <v>0.1439</v>
      </c>
      <c r="G36" s="89">
        <v>0.14299999999999999</v>
      </c>
      <c r="H36" s="89">
        <v>0.1434</v>
      </c>
    </row>
    <row r="37" spans="2:8" ht="14.1" customHeight="1" x14ac:dyDescent="0.2">
      <c r="B37" s="95"/>
      <c r="C37" s="77" t="s">
        <v>181</v>
      </c>
      <c r="D37" s="89">
        <v>0.16880000000000001</v>
      </c>
      <c r="E37" s="89">
        <v>0.1754</v>
      </c>
      <c r="F37" s="89">
        <v>0.1694</v>
      </c>
      <c r="G37" s="89">
        <v>0.16830000000000001</v>
      </c>
      <c r="H37" s="89">
        <v>0.1699</v>
      </c>
    </row>
    <row r="38" spans="2:8" ht="14.1" customHeight="1" x14ac:dyDescent="0.2">
      <c r="B38" s="95"/>
      <c r="C38" s="77" t="s">
        <v>171</v>
      </c>
      <c r="D38" s="89">
        <v>0.2462</v>
      </c>
      <c r="E38" s="89">
        <v>0.2477</v>
      </c>
      <c r="F38" s="89">
        <v>0.2492</v>
      </c>
      <c r="G38" s="89">
        <v>0.2384</v>
      </c>
      <c r="H38" s="89">
        <v>0.249</v>
      </c>
    </row>
    <row r="39" spans="2:8" ht="14.1" customHeight="1" x14ac:dyDescent="0.2">
      <c r="B39" s="95"/>
      <c r="C39" s="77" t="s">
        <v>182</v>
      </c>
      <c r="D39" s="89">
        <v>0.27560000000000001</v>
      </c>
      <c r="E39" s="89">
        <v>0.27739999999999998</v>
      </c>
      <c r="F39" s="89">
        <v>0.27889999999999998</v>
      </c>
      <c r="G39" s="89">
        <v>0.27139999999999997</v>
      </c>
      <c r="H39" s="89">
        <v>0.28089999999999998</v>
      </c>
    </row>
    <row r="40" spans="2:8" ht="14.1" customHeight="1" x14ac:dyDescent="0.2">
      <c r="B40" s="95"/>
      <c r="C40" s="77" t="s">
        <v>173</v>
      </c>
      <c r="D40" s="89">
        <v>0.1084</v>
      </c>
      <c r="E40" s="89">
        <v>0.1095</v>
      </c>
      <c r="F40" s="89">
        <v>0.1089</v>
      </c>
      <c r="G40" s="89">
        <v>0.1061</v>
      </c>
      <c r="H40" s="89">
        <v>0.111</v>
      </c>
    </row>
    <row r="41" spans="2:8" ht="14.1" customHeight="1" thickBot="1" x14ac:dyDescent="0.25">
      <c r="B41" s="95"/>
      <c r="C41" s="90" t="s">
        <v>183</v>
      </c>
      <c r="D41" s="73">
        <v>8343.3619999999992</v>
      </c>
      <c r="E41" s="73">
        <v>8662.4480000000003</v>
      </c>
      <c r="F41" s="73">
        <v>9153.2639999999992</v>
      </c>
      <c r="G41" s="73">
        <v>9182.1</v>
      </c>
      <c r="H41" s="73">
        <v>8904.4850000000006</v>
      </c>
    </row>
    <row r="42" spans="2:8" ht="14.1" customHeight="1" x14ac:dyDescent="0.2">
      <c r="B42" s="95"/>
      <c r="C42" s="249" t="s">
        <v>175</v>
      </c>
      <c r="D42" s="30">
        <v>6549.91</v>
      </c>
      <c r="E42" s="30">
        <v>7102.6450000000004</v>
      </c>
      <c r="F42" s="91">
        <v>8441.15</v>
      </c>
      <c r="G42" s="91">
        <v>6584.3389999999999</v>
      </c>
      <c r="H42" s="91">
        <v>8624.4490000000005</v>
      </c>
    </row>
    <row r="43" spans="2:8" ht="15.75" customHeight="1" thickBot="1" x14ac:dyDescent="0.25">
      <c r="B43" s="95"/>
      <c r="C43" s="75" t="s">
        <v>39</v>
      </c>
      <c r="D43" s="92">
        <v>5.6399999999999999E-2</v>
      </c>
      <c r="E43" s="92">
        <v>5.74E-2</v>
      </c>
      <c r="F43" s="92">
        <v>5.62E-2</v>
      </c>
      <c r="G43" s="92">
        <v>5.5899999999999998E-2</v>
      </c>
      <c r="H43" s="92">
        <v>5.67E-2</v>
      </c>
    </row>
    <row r="44" spans="2:8" ht="15.75" customHeight="1" x14ac:dyDescent="0.2">
      <c r="B44" s="95"/>
      <c r="C44" s="77" t="s">
        <v>184</v>
      </c>
      <c r="D44" s="88">
        <v>0.1232</v>
      </c>
      <c r="E44" s="88">
        <v>0.1226</v>
      </c>
      <c r="F44" s="93">
        <v>0.1207</v>
      </c>
      <c r="G44" s="94">
        <v>0.1202</v>
      </c>
      <c r="H44" s="94">
        <v>0.1215</v>
      </c>
    </row>
    <row r="45" spans="2:8" ht="14.1" customHeight="1" thickBot="1" x14ac:dyDescent="0.25">
      <c r="B45" s="95"/>
      <c r="C45" s="90" t="s">
        <v>185</v>
      </c>
      <c r="D45" s="30">
        <v>11010.52</v>
      </c>
      <c r="E45" s="30">
        <v>10918.766</v>
      </c>
      <c r="F45" s="73">
        <v>11454.074000000001</v>
      </c>
      <c r="G45" s="73">
        <v>11325.678</v>
      </c>
      <c r="H45" s="73">
        <v>11256.808999999999</v>
      </c>
    </row>
  </sheetData>
  <mergeCells count="4">
    <mergeCell ref="C33:H33"/>
    <mergeCell ref="C4:F4"/>
    <mergeCell ref="C31:H31"/>
    <mergeCell ref="C30:H30"/>
  </mergeCells>
  <pageMargins left="0.75" right="0.75" top="1" bottom="1" header="0.5" footer="0.5"/>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H29"/>
  <sheetViews>
    <sheetView showGridLines="0" showRowColHeaders="0" showRuler="0" zoomScaleNormal="100" workbookViewId="0"/>
  </sheetViews>
  <sheetFormatPr baseColWidth="10" defaultColWidth="13.28515625" defaultRowHeight="12.75" x14ac:dyDescent="0.2"/>
  <cols>
    <col min="2" max="2" customWidth="true" width="7.7109375" collapsed="false"/>
    <col min="3" max="3" customWidth="true" width="42.0" collapsed="false"/>
    <col min="4" max="6" customWidth="true" width="12.5703125" collapsed="false"/>
    <col min="7" max="7" customWidth="true" width="13.5703125" collapsed="false"/>
    <col min="8" max="8" customWidth="true" width="12.5703125" collapsed="false"/>
  </cols>
  <sheetData>
    <row r="1" spans="2:8" ht="18.399999999999999" customHeight="1" x14ac:dyDescent="0.2">
      <c r="B1" s="49"/>
      <c r="C1" s="105"/>
      <c r="D1" s="105"/>
      <c r="E1" s="105"/>
      <c r="F1" s="105"/>
      <c r="G1" s="105"/>
      <c r="H1" s="105"/>
    </row>
    <row r="2" spans="2:8" ht="16.7" customHeight="1" x14ac:dyDescent="0.2">
      <c r="B2" s="49"/>
      <c r="C2" s="64"/>
      <c r="D2" s="64"/>
      <c r="E2" s="64"/>
      <c r="F2" s="64"/>
      <c r="G2" s="64"/>
      <c r="H2" s="64"/>
    </row>
    <row r="3" spans="2:8" ht="15.75" thickBot="1" x14ac:dyDescent="0.25">
      <c r="B3" s="49"/>
      <c r="C3" s="61" t="s">
        <v>186</v>
      </c>
      <c r="D3" s="68"/>
      <c r="E3" s="68"/>
      <c r="F3" s="68"/>
      <c r="G3" s="68"/>
      <c r="H3" s="68"/>
    </row>
    <row r="4" spans="2:8" ht="15" customHeight="1" x14ac:dyDescent="0.2">
      <c r="B4" s="49"/>
      <c r="C4" s="62" t="s">
        <v>53</v>
      </c>
      <c r="D4" s="62"/>
      <c r="E4" s="62"/>
      <c r="F4" s="62"/>
      <c r="G4" s="62"/>
      <c r="H4" s="62"/>
    </row>
    <row r="5" spans="2:8" ht="21.6" customHeight="1" thickBot="1" x14ac:dyDescent="0.25">
      <c r="B5" s="49"/>
      <c r="C5" s="106"/>
      <c r="D5" s="96">
        <v>46112</v>
      </c>
      <c r="E5" s="96">
        <v>46022</v>
      </c>
      <c r="F5" s="96">
        <v>45930</v>
      </c>
      <c r="G5" s="96">
        <v>45838</v>
      </c>
      <c r="H5" s="96">
        <v>45747</v>
      </c>
    </row>
    <row r="6" spans="2:8" ht="14.1" customHeight="1" x14ac:dyDescent="0.2">
      <c r="B6" s="49"/>
      <c r="C6" s="97" t="s">
        <v>187</v>
      </c>
      <c r="D6" s="98">
        <v>35752.682999999997</v>
      </c>
      <c r="E6" s="98">
        <v>35145.069000000003</v>
      </c>
      <c r="F6" s="98">
        <v>34954.495000000003</v>
      </c>
      <c r="G6" s="98">
        <v>34827.737999999998</v>
      </c>
      <c r="H6" s="98">
        <v>34117.023000000001</v>
      </c>
    </row>
    <row r="7" spans="2:8" ht="14.1" customHeight="1" x14ac:dyDescent="0.2">
      <c r="B7" s="49"/>
      <c r="C7" s="53" t="s">
        <v>188</v>
      </c>
      <c r="D7" s="54">
        <v>37716.862000000001</v>
      </c>
      <c r="E7" s="54">
        <v>38961.767999999996</v>
      </c>
      <c r="F7" s="54">
        <v>38957.321000000004</v>
      </c>
      <c r="G7" s="54">
        <v>37903.74</v>
      </c>
      <c r="H7" s="54">
        <v>38574.023999999998</v>
      </c>
    </row>
    <row r="8" spans="2:8" ht="14.1" customHeight="1" x14ac:dyDescent="0.2">
      <c r="B8" s="49"/>
      <c r="C8" s="99" t="s">
        <v>189</v>
      </c>
      <c r="D8" s="57">
        <v>7024.5209999999997</v>
      </c>
      <c r="E8" s="57">
        <v>7024.5209999999997</v>
      </c>
      <c r="F8" s="57">
        <v>7085.5649999999996</v>
      </c>
      <c r="G8" s="57">
        <v>7085.5649999999996</v>
      </c>
      <c r="H8" s="57">
        <v>7174.9380000000001</v>
      </c>
    </row>
    <row r="9" spans="2:8" ht="14.1" customHeight="1" x14ac:dyDescent="0.2">
      <c r="B9" s="49"/>
      <c r="C9" s="100" t="s">
        <v>190</v>
      </c>
      <c r="D9" s="54">
        <v>1572.124</v>
      </c>
      <c r="E9" s="54">
        <v>5890.933</v>
      </c>
      <c r="F9" s="54">
        <v>4396.7219999999998</v>
      </c>
      <c r="G9" s="54">
        <v>2951.4430000000002</v>
      </c>
      <c r="H9" s="54">
        <v>1469.654</v>
      </c>
    </row>
    <row r="10" spans="2:8" ht="14.1" customHeight="1" x14ac:dyDescent="0.2">
      <c r="B10" s="49"/>
      <c r="C10" s="99" t="s">
        <v>191</v>
      </c>
      <c r="D10" s="57">
        <v>29120.217000000001</v>
      </c>
      <c r="E10" s="57">
        <v>26046.313999999998</v>
      </c>
      <c r="F10" s="57">
        <v>27475.034</v>
      </c>
      <c r="G10" s="57">
        <v>27866.732</v>
      </c>
      <c r="H10" s="57">
        <v>29929.432000000001</v>
      </c>
    </row>
    <row r="11" spans="2:8" ht="14.1" customHeight="1" x14ac:dyDescent="0.2">
      <c r="B11" s="49"/>
      <c r="C11" s="53" t="s">
        <v>192</v>
      </c>
      <c r="D11" s="54">
        <v>-722.22</v>
      </c>
      <c r="E11" s="54">
        <v>-436.01600000000002</v>
      </c>
      <c r="F11" s="54">
        <v>-452.7</v>
      </c>
      <c r="G11" s="54">
        <v>-469.08800000000002</v>
      </c>
      <c r="H11" s="54">
        <v>-639.70299999999997</v>
      </c>
    </row>
    <row r="12" spans="2:8" ht="14.1" customHeight="1" x14ac:dyDescent="0.2">
      <c r="B12" s="49"/>
      <c r="C12" s="56" t="s">
        <v>193</v>
      </c>
      <c r="D12" s="57">
        <v>539.45699999999999</v>
      </c>
      <c r="E12" s="57">
        <v>223.47800000000001</v>
      </c>
      <c r="F12" s="57">
        <v>239.97399999999999</v>
      </c>
      <c r="G12" s="57">
        <v>177.655</v>
      </c>
      <c r="H12" s="57">
        <v>154.215</v>
      </c>
    </row>
    <row r="13" spans="2:8" ht="14.1" customHeight="1" x14ac:dyDescent="0.2">
      <c r="B13" s="49"/>
      <c r="C13" s="53" t="s">
        <v>194</v>
      </c>
      <c r="D13" s="54">
        <v>-1781.4159999999999</v>
      </c>
      <c r="E13" s="54">
        <v>-3604.1610000000001</v>
      </c>
      <c r="F13" s="54">
        <v>-3790.1</v>
      </c>
      <c r="G13" s="54">
        <v>-2784.569</v>
      </c>
      <c r="H13" s="54">
        <v>-3971.5129999999999</v>
      </c>
    </row>
    <row r="14" spans="2:8" ht="14.1" customHeight="1" x14ac:dyDescent="0.2">
      <c r="B14" s="49"/>
      <c r="C14" s="56" t="s">
        <v>195</v>
      </c>
      <c r="D14" s="57">
        <v>-5180.4219999999996</v>
      </c>
      <c r="E14" s="57">
        <v>-5199.2820000000002</v>
      </c>
      <c r="F14" s="57">
        <v>-5100.7879999999996</v>
      </c>
      <c r="G14" s="57">
        <v>-5202.942</v>
      </c>
      <c r="H14" s="57">
        <v>-5291.9620000000004</v>
      </c>
    </row>
    <row r="15" spans="2:8" ht="14.1" customHeight="1" x14ac:dyDescent="0.2">
      <c r="B15" s="49"/>
      <c r="C15" s="101" t="s">
        <v>196</v>
      </c>
      <c r="D15" s="54">
        <v>-3664.6990000000001</v>
      </c>
      <c r="E15" s="54">
        <v>-3623.3119999999999</v>
      </c>
      <c r="F15" s="54">
        <v>-3579.2449999999999</v>
      </c>
      <c r="G15" s="54">
        <v>-3567.011</v>
      </c>
      <c r="H15" s="54">
        <v>-3542.8560000000002</v>
      </c>
    </row>
    <row r="16" spans="2:8" ht="14.1" customHeight="1" x14ac:dyDescent="0.2">
      <c r="B16" s="49"/>
      <c r="C16" s="102" t="s">
        <v>197</v>
      </c>
      <c r="D16" s="57">
        <v>-1036.5509999999999</v>
      </c>
      <c r="E16" s="57">
        <v>-1046.4349999999999</v>
      </c>
      <c r="F16" s="57">
        <v>-1047.6590000000001</v>
      </c>
      <c r="G16" s="57">
        <v>-1252.9179999999999</v>
      </c>
      <c r="H16" s="57">
        <v>-1389.29</v>
      </c>
    </row>
    <row r="17" spans="2:8" ht="14.1" customHeight="1" x14ac:dyDescent="0.2">
      <c r="B17" s="49"/>
      <c r="C17" s="101" t="s">
        <v>198</v>
      </c>
      <c r="D17" s="54">
        <v>-479.17200000000003</v>
      </c>
      <c r="E17" s="54">
        <v>-529.53499999999997</v>
      </c>
      <c r="F17" s="54">
        <v>-473.88400000000001</v>
      </c>
      <c r="G17" s="54">
        <v>-383.01299999999998</v>
      </c>
      <c r="H17" s="54">
        <v>-359.81599999999997</v>
      </c>
    </row>
    <row r="18" spans="2:8" ht="14.1" customHeight="1" x14ac:dyDescent="0.2">
      <c r="B18" s="49"/>
      <c r="C18" s="21" t="s">
        <v>162</v>
      </c>
      <c r="D18" s="51">
        <v>30572.260999999999</v>
      </c>
      <c r="E18" s="51">
        <v>29945.787</v>
      </c>
      <c r="F18" s="51">
        <v>29853.706999999999</v>
      </c>
      <c r="G18" s="51">
        <v>29624.795999999998</v>
      </c>
      <c r="H18" s="51">
        <v>28825.061000000002</v>
      </c>
    </row>
    <row r="19" spans="2:8" ht="14.1" customHeight="1" x14ac:dyDescent="0.2">
      <c r="B19" s="49"/>
      <c r="C19" s="53" t="s">
        <v>199</v>
      </c>
      <c r="D19" s="54">
        <v>4522.5450000000001</v>
      </c>
      <c r="E19" s="54">
        <v>4767.8029999999999</v>
      </c>
      <c r="F19" s="54">
        <v>4766.32</v>
      </c>
      <c r="G19" s="54">
        <v>4436.8739999999998</v>
      </c>
      <c r="H19" s="54">
        <v>4436.232</v>
      </c>
    </row>
    <row r="20" spans="2:8" ht="14.1" customHeight="1" x14ac:dyDescent="0.2">
      <c r="B20" s="49"/>
      <c r="C20" s="21" t="s">
        <v>34</v>
      </c>
      <c r="D20" s="51">
        <v>35094.805999999997</v>
      </c>
      <c r="E20" s="51">
        <v>34713.589999999997</v>
      </c>
      <c r="F20" s="51">
        <v>34620.027000000002</v>
      </c>
      <c r="G20" s="51">
        <v>34061.67</v>
      </c>
      <c r="H20" s="51">
        <v>33261.292999999998</v>
      </c>
    </row>
    <row r="21" spans="2:8" ht="14.1" customHeight="1" x14ac:dyDescent="0.2">
      <c r="B21" s="49"/>
      <c r="C21" s="53" t="s">
        <v>200</v>
      </c>
      <c r="D21" s="54">
        <v>5492.2740000000003</v>
      </c>
      <c r="E21" s="54">
        <v>6569.5640000000003</v>
      </c>
      <c r="F21" s="54">
        <v>5562.8720000000003</v>
      </c>
      <c r="G21" s="54">
        <v>5579.0159999999996</v>
      </c>
      <c r="H21" s="54">
        <v>5592.0640000000003</v>
      </c>
    </row>
    <row r="22" spans="2:8" ht="14.1" customHeight="1" x14ac:dyDescent="0.2">
      <c r="B22" s="49"/>
      <c r="C22" s="56" t="s">
        <v>201</v>
      </c>
      <c r="D22" s="57">
        <v>777.57299999999998</v>
      </c>
      <c r="E22" s="57">
        <v>766.58399999999995</v>
      </c>
      <c r="F22" s="57">
        <v>652.50800000000004</v>
      </c>
      <c r="G22" s="57">
        <v>541.02800000000002</v>
      </c>
      <c r="H22" s="57">
        <v>628.654</v>
      </c>
    </row>
    <row r="23" spans="2:8" ht="14.1" customHeight="1" x14ac:dyDescent="0.2">
      <c r="B23" s="49"/>
      <c r="C23" s="103" t="s">
        <v>164</v>
      </c>
      <c r="D23" s="104">
        <f>+D21+D22</f>
        <v>6269.8470000000007</v>
      </c>
      <c r="E23" s="104">
        <v>7336.1480000000001</v>
      </c>
      <c r="F23" s="104">
        <v>6215.38</v>
      </c>
      <c r="G23" s="104">
        <v>6120.0439999999999</v>
      </c>
      <c r="H23" s="104">
        <v>6220.7179999999998</v>
      </c>
    </row>
    <row r="24" spans="2:8" ht="14.1" customHeight="1" x14ac:dyDescent="0.2">
      <c r="B24" s="49"/>
      <c r="C24" s="21" t="s">
        <v>35</v>
      </c>
      <c r="D24" s="51">
        <v>41364.652999999998</v>
      </c>
      <c r="E24" s="51">
        <v>42049.737999999998</v>
      </c>
      <c r="F24" s="51">
        <v>40835.406999999999</v>
      </c>
      <c r="G24" s="51">
        <v>40181.714</v>
      </c>
      <c r="H24" s="51">
        <v>39482.010999999999</v>
      </c>
    </row>
    <row r="25" spans="2:8" ht="14.1" customHeight="1" x14ac:dyDescent="0.2">
      <c r="B25" s="49"/>
      <c r="C25" s="56" t="s">
        <v>202</v>
      </c>
      <c r="D25" s="57">
        <v>19087.45</v>
      </c>
      <c r="E25" s="57">
        <v>17680.434000000001</v>
      </c>
      <c r="F25" s="57">
        <v>19438.703000000001</v>
      </c>
      <c r="G25" s="57">
        <v>16942.451000000001</v>
      </c>
      <c r="H25" s="57">
        <v>18636.859</v>
      </c>
    </row>
    <row r="26" spans="2:8" ht="14.1" customHeight="1" x14ac:dyDescent="0.2">
      <c r="B26" s="49"/>
      <c r="C26" s="21" t="s">
        <v>165</v>
      </c>
      <c r="D26" s="51">
        <v>60452.103000000003</v>
      </c>
      <c r="E26" s="51">
        <v>59730.171999999999</v>
      </c>
      <c r="F26" s="51">
        <v>60274.11</v>
      </c>
      <c r="G26" s="51">
        <v>57124.165000000001</v>
      </c>
      <c r="H26" s="51">
        <v>58118.87</v>
      </c>
    </row>
    <row r="27" spans="2:8" ht="14.1" customHeight="1" x14ac:dyDescent="0.2">
      <c r="B27" s="49"/>
      <c r="C27" s="53" t="s">
        <v>203</v>
      </c>
      <c r="D27" s="54">
        <v>7254.9989999999998</v>
      </c>
      <c r="E27" s="54">
        <v>7245.5410000000002</v>
      </c>
      <c r="F27" s="54">
        <v>7241.0829999999996</v>
      </c>
      <c r="G27" s="54">
        <v>7982.2529999999997</v>
      </c>
      <c r="H27" s="54">
        <v>7488.1729999999998</v>
      </c>
    </row>
    <row r="28" spans="2:8" ht="15" customHeight="1" x14ac:dyDescent="0.2">
      <c r="B28" s="49"/>
      <c r="C28" s="21" t="s">
        <v>166</v>
      </c>
      <c r="D28" s="51">
        <v>67707.101999999999</v>
      </c>
      <c r="E28" s="51">
        <v>66975.713000000003</v>
      </c>
      <c r="F28" s="51">
        <v>67515.192999999999</v>
      </c>
      <c r="G28" s="51">
        <v>65106.417999999998</v>
      </c>
      <c r="H28" s="51">
        <v>65607.043000000005</v>
      </c>
    </row>
    <row r="29" spans="2:8" ht="20.85" customHeight="1" x14ac:dyDescent="0.2">
      <c r="B29" s="49"/>
      <c r="C29" s="280" t="s">
        <v>204</v>
      </c>
      <c r="D29" s="280"/>
      <c r="E29" s="280"/>
      <c r="F29" s="280"/>
      <c r="G29" s="280"/>
      <c r="H29" s="280"/>
    </row>
  </sheetData>
  <mergeCells count="1">
    <mergeCell ref="C29:H29"/>
  </mergeCells>
  <pageMargins left="0.75" right="0.75" top="1" bottom="1" header="0.5" footer="0.5"/>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H15"/>
  <sheetViews>
    <sheetView showGridLines="0" showRowColHeaders="0" showRuler="0" zoomScaleNormal="100" workbookViewId="0"/>
  </sheetViews>
  <sheetFormatPr baseColWidth="10" defaultColWidth="13.28515625" defaultRowHeight="12.75" x14ac:dyDescent="0.2"/>
  <cols>
    <col min="2" max="2" customWidth="true" width="5.0" collapsed="false"/>
    <col min="3" max="3" customWidth="true" width="53.7109375" collapsed="false"/>
    <col min="4" max="4" customWidth="true" width="22.28515625" collapsed="false"/>
    <col min="5" max="5" customWidth="true" width="15.85546875" collapsed="false"/>
    <col min="6" max="6" customWidth="true" width="11.28515625" collapsed="false"/>
    <col min="7" max="7" customWidth="true" width="16.28515625" collapsed="false"/>
    <col min="8" max="8" customWidth="true" width="13.85546875" collapsed="false"/>
  </cols>
  <sheetData>
    <row r="1" spans="2:8" ht="15" customHeight="1" x14ac:dyDescent="0.2">
      <c r="B1" s="49"/>
      <c r="C1" s="49"/>
      <c r="D1" s="49"/>
      <c r="E1" s="49"/>
      <c r="F1" s="49"/>
      <c r="G1" s="49"/>
      <c r="H1" s="49"/>
    </row>
    <row r="2" spans="2:8" ht="16.7" customHeight="1" x14ac:dyDescent="0.2">
      <c r="B2" s="47"/>
      <c r="C2" s="47"/>
      <c r="D2" s="47"/>
      <c r="E2" s="47"/>
      <c r="F2" s="47"/>
      <c r="G2" s="47"/>
      <c r="H2" s="47"/>
    </row>
    <row r="3" spans="2:8" ht="34.15" customHeight="1" thickBot="1" x14ac:dyDescent="0.25">
      <c r="B3" s="281" t="s">
        <v>205</v>
      </c>
      <c r="C3" s="281"/>
      <c r="D3" s="281"/>
      <c r="E3" s="281"/>
      <c r="F3" s="281"/>
      <c r="G3" s="281"/>
      <c r="H3" s="281"/>
    </row>
    <row r="4" spans="2:8" ht="15" customHeight="1" x14ac:dyDescent="0.2">
      <c r="B4" s="107"/>
      <c r="C4" s="282" t="s">
        <v>53</v>
      </c>
      <c r="D4" s="283"/>
      <c r="E4" s="118"/>
      <c r="F4" s="118"/>
      <c r="G4" s="118"/>
      <c r="H4" s="118"/>
    </row>
    <row r="5" spans="2:8" ht="15" customHeight="1" x14ac:dyDescent="0.2">
      <c r="B5" s="119"/>
      <c r="C5" s="120"/>
      <c r="D5" s="108" t="s">
        <v>54</v>
      </c>
      <c r="E5" s="108" t="s">
        <v>55</v>
      </c>
      <c r="F5" s="108" t="s">
        <v>56</v>
      </c>
      <c r="G5" s="108" t="s">
        <v>57</v>
      </c>
      <c r="H5" s="108" t="s">
        <v>206</v>
      </c>
    </row>
    <row r="6" spans="2:8" ht="49.9" customHeight="1" thickBot="1" x14ac:dyDescent="0.25">
      <c r="B6" s="121"/>
      <c r="C6" s="121"/>
      <c r="D6" s="109" t="s">
        <v>207</v>
      </c>
      <c r="E6" s="110" t="s">
        <v>208</v>
      </c>
      <c r="F6" s="110" t="s">
        <v>209</v>
      </c>
      <c r="G6" s="110" t="s">
        <v>210</v>
      </c>
      <c r="H6" s="110" t="s">
        <v>211</v>
      </c>
    </row>
    <row r="7" spans="2:8" ht="17.649999999999999" customHeight="1" x14ac:dyDescent="0.2">
      <c r="B7" s="29">
        <v>1</v>
      </c>
      <c r="C7" s="190" t="s">
        <v>212</v>
      </c>
      <c r="D7" s="112">
        <v>138645.495043</v>
      </c>
      <c r="E7" s="112">
        <v>69793.857988000003</v>
      </c>
      <c r="F7" s="112">
        <v>208439.35303100001</v>
      </c>
      <c r="G7" s="112">
        <v>260259.02938399999</v>
      </c>
      <c r="H7" s="112">
        <v>260259.02938399999</v>
      </c>
    </row>
    <row r="8" spans="2:8" ht="13.35" customHeight="1" thickBot="1" x14ac:dyDescent="0.25">
      <c r="B8" s="31">
        <v>2</v>
      </c>
      <c r="C8" s="113" t="s">
        <v>213</v>
      </c>
      <c r="D8" s="114">
        <v>801.42819999999995</v>
      </c>
      <c r="E8" s="114">
        <v>1356.8180560000001</v>
      </c>
      <c r="F8" s="114">
        <v>2158.2462559999999</v>
      </c>
      <c r="G8" s="114">
        <v>2476.9058759999998</v>
      </c>
      <c r="H8" s="114">
        <v>2476.9058759999998</v>
      </c>
    </row>
    <row r="9" spans="2:8" ht="13.35" customHeight="1" x14ac:dyDescent="0.2">
      <c r="B9" s="29">
        <v>3</v>
      </c>
      <c r="C9" s="111" t="s">
        <v>214</v>
      </c>
      <c r="D9" s="112">
        <v>0</v>
      </c>
      <c r="E9" s="112">
        <v>284.88890099999998</v>
      </c>
      <c r="F9" s="112">
        <v>284.88890099999998</v>
      </c>
      <c r="G9" s="112">
        <v>284.88890099999998</v>
      </c>
      <c r="H9" s="112">
        <v>284.88890099999998</v>
      </c>
    </row>
    <row r="10" spans="2:8" ht="13.35" customHeight="1" thickBot="1" x14ac:dyDescent="0.25">
      <c r="B10" s="31">
        <v>4</v>
      </c>
      <c r="C10" s="113" t="s">
        <v>215</v>
      </c>
      <c r="D10" s="114">
        <v>805.86041799999998</v>
      </c>
      <c r="E10" s="114">
        <v>123.948902</v>
      </c>
      <c r="F10" s="114">
        <v>929.80931999999996</v>
      </c>
      <c r="G10" s="114">
        <v>3651.549575</v>
      </c>
      <c r="H10" s="114">
        <v>3651.549575</v>
      </c>
    </row>
    <row r="11" spans="2:8" ht="13.35" customHeight="1" x14ac:dyDescent="0.2">
      <c r="B11" s="29">
        <v>5</v>
      </c>
      <c r="C11" s="115" t="s">
        <v>216</v>
      </c>
      <c r="D11" s="112">
        <v>1248.083817</v>
      </c>
      <c r="E11" s="112">
        <v>155.709542</v>
      </c>
      <c r="F11" s="112">
        <v>1403.793359</v>
      </c>
      <c r="G11" s="112">
        <v>2160.6217529999999</v>
      </c>
      <c r="H11" s="112">
        <v>2160.6217529999999</v>
      </c>
    </row>
    <row r="12" spans="2:8" ht="13.35" customHeight="1" thickBot="1" x14ac:dyDescent="0.25">
      <c r="B12" s="31">
        <v>6</v>
      </c>
      <c r="C12" s="113" t="s">
        <v>217</v>
      </c>
      <c r="D12" s="114">
        <v>0</v>
      </c>
      <c r="E12" s="114">
        <v>29784.013869999999</v>
      </c>
      <c r="F12" s="114">
        <v>29784.013869999999</v>
      </c>
      <c r="G12" s="114">
        <v>29784.013869999999</v>
      </c>
      <c r="H12" s="114">
        <v>29784.013869999999</v>
      </c>
    </row>
    <row r="13" spans="2:8" ht="13.35" customHeight="1" x14ac:dyDescent="0.2">
      <c r="B13" s="29">
        <v>7</v>
      </c>
      <c r="C13" s="111" t="s">
        <v>218</v>
      </c>
      <c r="D13" s="112">
        <v>0</v>
      </c>
      <c r="E13" s="112">
        <v>3600</v>
      </c>
      <c r="F13" s="112">
        <v>3600</v>
      </c>
      <c r="G13" s="112">
        <v>3600</v>
      </c>
      <c r="H13" s="112">
        <v>3600</v>
      </c>
    </row>
    <row r="14" spans="2:8" ht="13.35" customHeight="1" x14ac:dyDescent="0.2">
      <c r="B14" s="31">
        <v>8</v>
      </c>
      <c r="C14" s="116" t="s">
        <v>153</v>
      </c>
      <c r="D14" s="117">
        <v>141500.867478</v>
      </c>
      <c r="E14" s="117">
        <v>105099.237259</v>
      </c>
      <c r="F14" s="117">
        <v>246600.10473699999</v>
      </c>
      <c r="G14" s="117">
        <v>302217.00935900002</v>
      </c>
      <c r="H14" s="117">
        <v>302217.00935900002</v>
      </c>
    </row>
    <row r="15" spans="2:8" ht="15" customHeight="1" x14ac:dyDescent="0.2">
      <c r="B15" s="49"/>
      <c r="C15" s="284" t="s">
        <v>152</v>
      </c>
      <c r="D15" s="284"/>
      <c r="E15" s="49"/>
      <c r="F15" s="49"/>
      <c r="G15" s="49"/>
      <c r="H15" s="49"/>
    </row>
  </sheetData>
  <mergeCells count="3">
    <mergeCell ref="B3:H3"/>
    <mergeCell ref="C4:D4"/>
    <mergeCell ref="C15:D15"/>
  </mergeCells>
  <pageMargins left="0.75" right="0.75" top="1" bottom="1" header="0.5" footer="0.5"/>
  <pageSetup paperSize="9" scale="9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H34"/>
  <sheetViews>
    <sheetView showGridLines="0" showRowColHeaders="0" showRuler="0" topLeftCell="A4" zoomScaleNormal="100" workbookViewId="0">
      <selection activeCell="C31" sqref="C31:H31"/>
    </sheetView>
  </sheetViews>
  <sheetFormatPr baseColWidth="10" defaultColWidth="13.28515625" defaultRowHeight="12.75" x14ac:dyDescent="0.2"/>
  <cols>
    <col min="2" max="2" customWidth="true" width="6.42578125" collapsed="false"/>
    <col min="3" max="3" customWidth="true" width="90.140625" collapsed="false"/>
    <col min="4" max="4" customWidth="true" width="19.28515625" collapsed="false"/>
    <col min="5" max="5" customWidth="true" width="15.85546875" collapsed="false"/>
    <col min="6" max="6" customWidth="true" width="11.28515625" collapsed="false"/>
    <col min="7" max="7" customWidth="true" width="16.28515625" collapsed="false"/>
    <col min="8" max="8" customWidth="true" width="13.85546875" collapsed="false"/>
  </cols>
  <sheetData>
    <row r="1" spans="2:8" ht="15" customHeight="1" x14ac:dyDescent="0.2">
      <c r="B1" s="49"/>
      <c r="C1" s="49"/>
      <c r="D1" s="49"/>
      <c r="E1" s="49"/>
      <c r="F1" s="49"/>
      <c r="G1" s="49"/>
      <c r="H1" s="49"/>
    </row>
    <row r="2" spans="2:8" ht="16.7" customHeight="1" x14ac:dyDescent="0.2">
      <c r="B2" s="47"/>
      <c r="C2" s="47"/>
      <c r="D2" s="47"/>
      <c r="E2" s="47"/>
      <c r="F2" s="47"/>
      <c r="G2" s="47"/>
      <c r="H2" s="47"/>
    </row>
    <row r="3" spans="2:8" ht="34.15" customHeight="1" thickBot="1" x14ac:dyDescent="0.25">
      <c r="B3" s="281" t="s">
        <v>219</v>
      </c>
      <c r="C3" s="281"/>
      <c r="D3" s="281"/>
      <c r="E3" s="281"/>
      <c r="F3" s="281"/>
      <c r="G3" s="281"/>
      <c r="H3" s="281"/>
    </row>
    <row r="4" spans="2:8" ht="15" customHeight="1" x14ac:dyDescent="0.2">
      <c r="B4" s="107"/>
      <c r="C4" s="282" t="s">
        <v>53</v>
      </c>
      <c r="D4" s="283"/>
      <c r="E4" s="118"/>
      <c r="F4" s="118"/>
      <c r="G4" s="118"/>
      <c r="H4" s="118"/>
    </row>
    <row r="5" spans="2:8" ht="15" customHeight="1" x14ac:dyDescent="0.2">
      <c r="B5" s="119"/>
      <c r="C5" s="120"/>
      <c r="D5" s="108" t="s">
        <v>54</v>
      </c>
      <c r="E5" s="108" t="s">
        <v>55</v>
      </c>
      <c r="F5" s="108" t="s">
        <v>56</v>
      </c>
      <c r="G5" s="108" t="s">
        <v>57</v>
      </c>
      <c r="H5" s="108" t="s">
        <v>206</v>
      </c>
    </row>
    <row r="6" spans="2:8" ht="63.4" customHeight="1" thickBot="1" x14ac:dyDescent="0.25">
      <c r="B6" s="121"/>
      <c r="C6" s="121"/>
      <c r="D6" s="109" t="s">
        <v>207</v>
      </c>
      <c r="E6" s="110" t="s">
        <v>220</v>
      </c>
      <c r="F6" s="110" t="s">
        <v>221</v>
      </c>
      <c r="G6" s="110" t="s">
        <v>210</v>
      </c>
      <c r="H6" s="110" t="s">
        <v>211</v>
      </c>
    </row>
    <row r="7" spans="2:8" ht="15.75" customHeight="1" x14ac:dyDescent="0.2">
      <c r="B7" s="29" t="s">
        <v>222</v>
      </c>
      <c r="C7" s="190" t="s">
        <v>223</v>
      </c>
      <c r="D7" s="112">
        <v>0</v>
      </c>
      <c r="E7" s="112">
        <v>0</v>
      </c>
      <c r="F7" s="112">
        <v>16197.462</v>
      </c>
      <c r="G7" s="112">
        <v>16197.462</v>
      </c>
      <c r="H7" s="112">
        <v>16197.462</v>
      </c>
    </row>
    <row r="8" spans="2:8" ht="15.75" customHeight="1" thickBot="1" x14ac:dyDescent="0.25">
      <c r="B8" s="35" t="s">
        <v>224</v>
      </c>
      <c r="C8" s="122" t="s">
        <v>43</v>
      </c>
      <c r="D8" s="114">
        <v>0</v>
      </c>
      <c r="E8" s="114">
        <v>0</v>
      </c>
      <c r="F8" s="114">
        <v>244.22499999999999</v>
      </c>
      <c r="G8" s="114">
        <v>244.22499999999999</v>
      </c>
      <c r="H8" s="114">
        <v>244.22499999999999</v>
      </c>
    </row>
    <row r="9" spans="2:8" ht="15.75" customHeight="1" x14ac:dyDescent="0.2">
      <c r="B9" s="39" t="s">
        <v>225</v>
      </c>
      <c r="C9" s="123" t="s">
        <v>226</v>
      </c>
      <c r="D9" s="112">
        <v>0</v>
      </c>
      <c r="E9" s="112">
        <v>0</v>
      </c>
      <c r="F9" s="112">
        <v>740.34100000000001</v>
      </c>
      <c r="G9" s="112">
        <v>740.34100000000001</v>
      </c>
      <c r="H9" s="112">
        <v>740.34100000000001</v>
      </c>
    </row>
    <row r="10" spans="2:8" ht="15.75" customHeight="1" thickBot="1" x14ac:dyDescent="0.25">
      <c r="B10" s="35" t="s">
        <v>227</v>
      </c>
      <c r="C10" s="122" t="s">
        <v>228</v>
      </c>
      <c r="D10" s="114">
        <v>0</v>
      </c>
      <c r="E10" s="114">
        <v>0</v>
      </c>
      <c r="F10" s="114">
        <v>47.052999999999997</v>
      </c>
      <c r="G10" s="114">
        <v>47.052999999999997</v>
      </c>
      <c r="H10" s="114">
        <v>47.052999999999997</v>
      </c>
    </row>
    <row r="11" spans="2:8" ht="15.75" customHeight="1" x14ac:dyDescent="0.2">
      <c r="B11" s="39" t="s">
        <v>229</v>
      </c>
      <c r="C11" s="123" t="s">
        <v>230</v>
      </c>
      <c r="D11" s="112">
        <v>0</v>
      </c>
      <c r="E11" s="112">
        <v>0</v>
      </c>
      <c r="F11" s="112">
        <v>0</v>
      </c>
      <c r="G11" s="112">
        <v>0</v>
      </c>
      <c r="H11" s="112">
        <v>0</v>
      </c>
    </row>
    <row r="12" spans="2:8" ht="15.75" customHeight="1" thickBot="1" x14ac:dyDescent="0.25">
      <c r="B12" s="31" t="s">
        <v>231</v>
      </c>
      <c r="C12" s="113" t="s">
        <v>46</v>
      </c>
      <c r="D12" s="114">
        <v>0</v>
      </c>
      <c r="E12" s="114">
        <v>0</v>
      </c>
      <c r="F12" s="114">
        <v>3930.8229999999999</v>
      </c>
      <c r="G12" s="114">
        <v>3930.8229999999999</v>
      </c>
      <c r="H12" s="114">
        <v>3930.8229999999999</v>
      </c>
    </row>
    <row r="13" spans="2:8" ht="15.75" customHeight="1" x14ac:dyDescent="0.2">
      <c r="B13" s="29" t="s">
        <v>232</v>
      </c>
      <c r="C13" s="111" t="s">
        <v>233</v>
      </c>
      <c r="D13" s="112">
        <v>0</v>
      </c>
      <c r="E13" s="112">
        <v>0</v>
      </c>
      <c r="F13" s="112">
        <v>12425.329</v>
      </c>
      <c r="G13" s="112">
        <v>12425.329</v>
      </c>
      <c r="H13" s="112">
        <v>12425.329</v>
      </c>
    </row>
    <row r="14" spans="2:8" ht="15.75" customHeight="1" thickBot="1" x14ac:dyDescent="0.25">
      <c r="B14" s="31" t="s">
        <v>234</v>
      </c>
      <c r="C14" s="113" t="s">
        <v>47</v>
      </c>
      <c r="D14" s="114">
        <v>78594.414000000004</v>
      </c>
      <c r="E14" s="114">
        <v>103342.137</v>
      </c>
      <c r="F14" s="114">
        <v>89733.192999999999</v>
      </c>
      <c r="G14" s="114">
        <v>126853.685</v>
      </c>
      <c r="H14" s="114">
        <v>126853.685</v>
      </c>
    </row>
    <row r="15" spans="2:8" ht="15.75" customHeight="1" x14ac:dyDescent="0.2">
      <c r="B15" s="124" t="s">
        <v>235</v>
      </c>
      <c r="C15" s="125" t="s">
        <v>236</v>
      </c>
      <c r="D15" s="112">
        <v>60871.39</v>
      </c>
      <c r="E15" s="112">
        <v>84752.129000000001</v>
      </c>
      <c r="F15" s="112">
        <v>60871.39</v>
      </c>
      <c r="G15" s="112">
        <v>84752.129000000001</v>
      </c>
      <c r="H15" s="112">
        <v>84752.129000000001</v>
      </c>
    </row>
    <row r="16" spans="2:8" ht="15.75" customHeight="1" thickBot="1" x14ac:dyDescent="0.25">
      <c r="B16" s="126" t="s">
        <v>237</v>
      </c>
      <c r="C16" s="122" t="s">
        <v>238</v>
      </c>
      <c r="D16" s="114">
        <v>0</v>
      </c>
      <c r="E16" s="114">
        <v>0</v>
      </c>
      <c r="F16" s="114">
        <v>0</v>
      </c>
      <c r="G16" s="114">
        <v>0</v>
      </c>
      <c r="H16" s="114">
        <v>0</v>
      </c>
    </row>
    <row r="17" spans="2:8" ht="15.75" customHeight="1" x14ac:dyDescent="0.2">
      <c r="B17" s="39" t="s">
        <v>239</v>
      </c>
      <c r="C17" s="123" t="s">
        <v>240</v>
      </c>
      <c r="D17" s="112">
        <v>60770.387999999999</v>
      </c>
      <c r="E17" s="112">
        <v>84752.129000000001</v>
      </c>
      <c r="F17" s="112">
        <v>75417.17</v>
      </c>
      <c r="G17" s="112">
        <v>107941.13099999999</v>
      </c>
      <c r="H17" s="112">
        <v>107941.13099999999</v>
      </c>
    </row>
    <row r="18" spans="2:8" ht="15.75" customHeight="1" thickBot="1" x14ac:dyDescent="0.25">
      <c r="B18" s="35" t="s">
        <v>241</v>
      </c>
      <c r="C18" s="122" t="s">
        <v>242</v>
      </c>
      <c r="D18" s="114">
        <v>17723.024000000001</v>
      </c>
      <c r="E18" s="114">
        <v>18590.008000000002</v>
      </c>
      <c r="F18" s="114">
        <v>14316.023999999999</v>
      </c>
      <c r="G18" s="114">
        <v>18912.554</v>
      </c>
      <c r="H18" s="114">
        <v>18912.554</v>
      </c>
    </row>
    <row r="19" spans="2:8" ht="15.75" customHeight="1" x14ac:dyDescent="0.2">
      <c r="B19" s="39" t="s">
        <v>243</v>
      </c>
      <c r="C19" s="123" t="s">
        <v>244</v>
      </c>
      <c r="D19" s="112">
        <v>101.002</v>
      </c>
      <c r="E19" s="112">
        <v>144.90899999999999</v>
      </c>
      <c r="F19" s="112">
        <v>341.42200000000003</v>
      </c>
      <c r="G19" s="112">
        <v>385.32900000000001</v>
      </c>
      <c r="H19" s="112">
        <v>385.32900000000001</v>
      </c>
    </row>
    <row r="20" spans="2:8" ht="15.75" customHeight="1" thickBot="1" x14ac:dyDescent="0.25">
      <c r="B20" s="31" t="s">
        <v>245</v>
      </c>
      <c r="C20" s="113" t="s">
        <v>48</v>
      </c>
      <c r="D20" s="114">
        <v>50199.686999999998</v>
      </c>
      <c r="E20" s="114">
        <v>21819.861000000001</v>
      </c>
      <c r="F20" s="114">
        <v>26671.008999999998</v>
      </c>
      <c r="G20" s="114">
        <v>30671.721000000001</v>
      </c>
      <c r="H20" s="114">
        <v>30671.721000000001</v>
      </c>
    </row>
    <row r="21" spans="2:8" ht="15.75" customHeight="1" x14ac:dyDescent="0.2">
      <c r="B21" s="124" t="s">
        <v>246</v>
      </c>
      <c r="C21" s="123" t="s">
        <v>247</v>
      </c>
      <c r="D21" s="112">
        <v>3281.1030000000001</v>
      </c>
      <c r="E21" s="112">
        <v>5208.0690000000004</v>
      </c>
      <c r="F21" s="112">
        <v>4045.3629999999998</v>
      </c>
      <c r="G21" s="112">
        <v>6011.6980000000003</v>
      </c>
      <c r="H21" s="112">
        <v>6011.6980000000003</v>
      </c>
    </row>
    <row r="22" spans="2:8" ht="15.75" customHeight="1" thickBot="1" x14ac:dyDescent="0.25">
      <c r="B22" s="35" t="s">
        <v>248</v>
      </c>
      <c r="C22" s="122" t="s">
        <v>249</v>
      </c>
      <c r="D22" s="114">
        <v>0</v>
      </c>
      <c r="E22" s="114">
        <v>0</v>
      </c>
      <c r="F22" s="114">
        <v>0</v>
      </c>
      <c r="G22" s="114">
        <v>0</v>
      </c>
      <c r="H22" s="114">
        <v>0</v>
      </c>
    </row>
    <row r="23" spans="2:8" ht="15.75" customHeight="1" x14ac:dyDescent="0.2">
      <c r="B23" s="39" t="s">
        <v>250</v>
      </c>
      <c r="C23" s="125" t="s">
        <v>251</v>
      </c>
      <c r="D23" s="112">
        <v>15921.172</v>
      </c>
      <c r="E23" s="112">
        <v>19072.129000000001</v>
      </c>
      <c r="F23" s="112">
        <v>22684.355</v>
      </c>
      <c r="G23" s="112">
        <v>26452.164000000001</v>
      </c>
      <c r="H23" s="112">
        <v>26452.164000000001</v>
      </c>
    </row>
    <row r="24" spans="2:8" ht="15.75" customHeight="1" thickBot="1" x14ac:dyDescent="0.25">
      <c r="B24" s="126" t="s">
        <v>252</v>
      </c>
      <c r="C24" s="122" t="s">
        <v>253</v>
      </c>
      <c r="D24" s="114">
        <v>30997.413</v>
      </c>
      <c r="E24" s="114">
        <v>36765.531999999999</v>
      </c>
      <c r="F24" s="114">
        <v>29677.71</v>
      </c>
      <c r="G24" s="114">
        <v>37047.165000000001</v>
      </c>
      <c r="H24" s="114">
        <v>37047.165000000001</v>
      </c>
    </row>
    <row r="25" spans="2:8" ht="15.75" customHeight="1" x14ac:dyDescent="0.2">
      <c r="B25" s="39" t="s">
        <v>254</v>
      </c>
      <c r="C25" s="115" t="s">
        <v>255</v>
      </c>
      <c r="D25" s="112">
        <v>42666.218000000001</v>
      </c>
      <c r="E25" s="112">
        <v>52029.173999999999</v>
      </c>
      <c r="F25" s="112">
        <v>45767.771999999997</v>
      </c>
      <c r="G25" s="112">
        <v>55130.728999999999</v>
      </c>
      <c r="H25" s="112">
        <v>55130.728999999999</v>
      </c>
    </row>
    <row r="26" spans="2:8" ht="15.75" customHeight="1" thickBot="1" x14ac:dyDescent="0.25">
      <c r="B26" s="35" t="s">
        <v>256</v>
      </c>
      <c r="C26" s="113" t="s">
        <v>257</v>
      </c>
      <c r="D26" s="114">
        <v>0</v>
      </c>
      <c r="E26" s="114">
        <v>0</v>
      </c>
      <c r="F26" s="114">
        <v>243.19499999999999</v>
      </c>
      <c r="G26" s="114">
        <v>243.19499999999999</v>
      </c>
      <c r="H26" s="114">
        <v>243.19499999999999</v>
      </c>
    </row>
    <row r="27" spans="2:8" ht="15.75" customHeight="1" x14ac:dyDescent="0.2">
      <c r="B27" s="39" t="s">
        <v>258</v>
      </c>
      <c r="C27" s="115" t="s">
        <v>259</v>
      </c>
      <c r="D27" s="112">
        <v>2261.8649999999998</v>
      </c>
      <c r="E27" s="112">
        <v>3422.605</v>
      </c>
      <c r="F27" s="112">
        <v>2531.5120000000002</v>
      </c>
      <c r="G27" s="112">
        <v>3867.0279999999998</v>
      </c>
      <c r="H27" s="112">
        <v>3867.0279999999998</v>
      </c>
    </row>
    <row r="28" spans="2:8" ht="15.75" customHeight="1" thickBot="1" x14ac:dyDescent="0.25">
      <c r="B28" s="35" t="s">
        <v>71</v>
      </c>
      <c r="C28" s="113" t="s">
        <v>260</v>
      </c>
      <c r="D28" s="114">
        <v>0</v>
      </c>
      <c r="E28" s="114">
        <v>0</v>
      </c>
      <c r="F28" s="114">
        <v>56.045999999999999</v>
      </c>
      <c r="G28" s="114">
        <v>56.045999999999999</v>
      </c>
      <c r="H28" s="114">
        <v>56.045999999999999</v>
      </c>
    </row>
    <row r="29" spans="2:8" ht="15.75" customHeight="1" x14ac:dyDescent="0.2">
      <c r="B29" s="39" t="s">
        <v>73</v>
      </c>
      <c r="C29" s="111" t="s">
        <v>261</v>
      </c>
      <c r="D29" s="112">
        <v>0</v>
      </c>
      <c r="E29" s="112">
        <v>0</v>
      </c>
      <c r="F29" s="112">
        <v>0</v>
      </c>
      <c r="G29" s="112">
        <v>0</v>
      </c>
      <c r="H29" s="112">
        <v>0</v>
      </c>
    </row>
    <row r="30" spans="2:8" ht="15.75" customHeight="1" thickBot="1" x14ac:dyDescent="0.25">
      <c r="B30" s="35" t="s">
        <v>75</v>
      </c>
      <c r="C30" s="113" t="s">
        <v>262</v>
      </c>
      <c r="D30" s="114">
        <v>0</v>
      </c>
      <c r="E30" s="114">
        <v>0</v>
      </c>
      <c r="F30" s="114">
        <v>0</v>
      </c>
      <c r="G30" s="114">
        <v>0</v>
      </c>
      <c r="H30" s="114">
        <v>0</v>
      </c>
    </row>
    <row r="31" spans="2:8" ht="15.75" customHeight="1" x14ac:dyDescent="0.2">
      <c r="B31" s="29" t="s">
        <v>263</v>
      </c>
      <c r="C31" s="111" t="s">
        <v>264</v>
      </c>
      <c r="D31" s="112">
        <v>9851.393</v>
      </c>
      <c r="E31" s="112">
        <v>9851.393</v>
      </c>
      <c r="F31" s="112">
        <v>9851.393</v>
      </c>
      <c r="G31" s="112">
        <v>9851.393</v>
      </c>
      <c r="H31" s="112">
        <v>9851.393</v>
      </c>
    </row>
    <row r="32" spans="2:8" ht="15.75" customHeight="1" x14ac:dyDescent="0.2">
      <c r="B32" s="127" t="s">
        <v>265</v>
      </c>
      <c r="C32" s="128" t="s">
        <v>51</v>
      </c>
      <c r="D32" s="129">
        <v>138645.495</v>
      </c>
      <c r="E32" s="129">
        <v>190465.171</v>
      </c>
      <c r="F32" s="129">
        <v>208439.353</v>
      </c>
      <c r="G32" s="129">
        <v>260259.02900000001</v>
      </c>
      <c r="H32" s="129">
        <v>260259.02900000001</v>
      </c>
    </row>
    <row r="33" spans="2:8" ht="16.7" customHeight="1" x14ac:dyDescent="0.2">
      <c r="B33" s="49"/>
      <c r="C33" s="284" t="s">
        <v>152</v>
      </c>
      <c r="D33" s="284"/>
      <c r="E33" s="49"/>
      <c r="F33" s="49"/>
      <c r="G33" s="49"/>
      <c r="H33" s="49"/>
    </row>
    <row r="34" spans="2:8" ht="15" customHeight="1" x14ac:dyDescent="0.2">
      <c r="B34" s="49"/>
      <c r="C34" s="284" t="s">
        <v>266</v>
      </c>
      <c r="D34" s="284"/>
      <c r="E34" s="284"/>
      <c r="F34" s="284"/>
      <c r="G34" s="284"/>
      <c r="H34" s="49"/>
    </row>
  </sheetData>
  <mergeCells count="4">
    <mergeCell ref="B3:H3"/>
    <mergeCell ref="C4:D4"/>
    <mergeCell ref="C34:G34"/>
    <mergeCell ref="C33:D33"/>
  </mergeCells>
  <pageMargins left="0.75" right="0.75" top="1" bottom="1" header="0.5" footer="0.5"/>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J32"/>
  <sheetViews>
    <sheetView showGridLines="0" showRowColHeaders="0" showRuler="0" topLeftCell="A5" zoomScaleNormal="100" workbookViewId="0"/>
  </sheetViews>
  <sheetFormatPr baseColWidth="10" defaultColWidth="13.28515625" defaultRowHeight="12.75" x14ac:dyDescent="0.2"/>
  <cols>
    <col min="2" max="3" customWidth="true" width="6.42578125" collapsed="false"/>
    <col min="4" max="4" customWidth="true" width="63.85546875" collapsed="false"/>
    <col min="5" max="10" customWidth="true" width="13.28515625" collapsed="false"/>
  </cols>
  <sheetData>
    <row r="1" spans="2:10" ht="18.399999999999999" customHeight="1" x14ac:dyDescent="0.2">
      <c r="B1" s="63"/>
      <c r="C1" s="63"/>
      <c r="D1" s="63"/>
      <c r="E1" s="63"/>
      <c r="F1" s="63"/>
      <c r="G1" s="63"/>
      <c r="H1" s="63"/>
      <c r="I1" s="63"/>
      <c r="J1" s="63"/>
    </row>
    <row r="2" spans="2:10" ht="16.7" customHeight="1" x14ac:dyDescent="0.2">
      <c r="B2" s="49"/>
      <c r="C2" s="49"/>
      <c r="D2" s="47"/>
      <c r="E2" s="47"/>
      <c r="F2" s="47"/>
      <c r="G2" s="47"/>
      <c r="H2" s="47"/>
      <c r="I2" s="47"/>
      <c r="J2" s="47"/>
    </row>
    <row r="3" spans="2:10" ht="18.600000000000001" customHeight="1" thickBot="1" x14ac:dyDescent="0.25">
      <c r="B3" s="49"/>
      <c r="C3" s="281" t="s">
        <v>267</v>
      </c>
      <c r="D3" s="281"/>
      <c r="E3" s="281"/>
      <c r="F3" s="281"/>
      <c r="G3" s="281"/>
      <c r="H3" s="281"/>
      <c r="I3" s="281"/>
      <c r="J3" s="281"/>
    </row>
    <row r="4" spans="2:10" ht="17.649999999999999" customHeight="1" x14ac:dyDescent="0.2">
      <c r="B4" s="49"/>
      <c r="C4" s="149"/>
      <c r="D4" s="62" t="s">
        <v>53</v>
      </c>
      <c r="E4" s="150"/>
      <c r="F4" s="150"/>
      <c r="G4" s="150"/>
      <c r="H4" s="150"/>
      <c r="I4" s="151"/>
      <c r="J4" s="151"/>
    </row>
    <row r="5" spans="2:10" ht="46.9" customHeight="1" x14ac:dyDescent="0.2">
      <c r="B5" s="49"/>
      <c r="C5" s="49"/>
      <c r="D5" s="152"/>
      <c r="E5" s="286" t="s">
        <v>268</v>
      </c>
      <c r="F5" s="287"/>
      <c r="G5" s="286" t="s">
        <v>269</v>
      </c>
      <c r="H5" s="287"/>
      <c r="I5" s="288" t="s">
        <v>270</v>
      </c>
      <c r="J5" s="289"/>
    </row>
    <row r="6" spans="2:10" ht="31.9" customHeight="1" x14ac:dyDescent="0.2">
      <c r="B6" s="49"/>
      <c r="C6" s="49"/>
      <c r="D6" s="130" t="s">
        <v>271</v>
      </c>
      <c r="E6" s="131" t="s">
        <v>272</v>
      </c>
      <c r="F6" s="132" t="s">
        <v>273</v>
      </c>
      <c r="G6" s="132" t="s">
        <v>272</v>
      </c>
      <c r="H6" s="132" t="s">
        <v>273</v>
      </c>
      <c r="I6" s="132" t="s">
        <v>41</v>
      </c>
      <c r="J6" s="133" t="s">
        <v>274</v>
      </c>
    </row>
    <row r="7" spans="2:10" ht="15.75" customHeight="1" x14ac:dyDescent="0.2">
      <c r="B7" s="53"/>
      <c r="C7" s="134">
        <v>1</v>
      </c>
      <c r="D7" s="56" t="s">
        <v>42</v>
      </c>
      <c r="E7" s="135">
        <v>116663.33</v>
      </c>
      <c r="F7" s="135">
        <v>1536.835</v>
      </c>
      <c r="G7" s="135">
        <v>140666.734</v>
      </c>
      <c r="H7" s="135">
        <v>2278.587</v>
      </c>
      <c r="I7" s="135">
        <v>16197.462</v>
      </c>
      <c r="J7" s="136">
        <v>0.1133</v>
      </c>
    </row>
    <row r="8" spans="2:10" ht="15.75" customHeight="1" x14ac:dyDescent="0.2">
      <c r="B8" s="53"/>
      <c r="C8" s="137">
        <v>2</v>
      </c>
      <c r="D8" s="53" t="s">
        <v>275</v>
      </c>
      <c r="E8" s="138">
        <v>36877.231</v>
      </c>
      <c r="F8" s="138">
        <v>6120.7460000000001</v>
      </c>
      <c r="G8" s="138">
        <v>20937.107</v>
      </c>
      <c r="H8" s="138">
        <v>1453.2</v>
      </c>
      <c r="I8" s="138">
        <v>984.56600000000003</v>
      </c>
      <c r="J8" s="139">
        <v>4.3999999999999997E-2</v>
      </c>
    </row>
    <row r="9" spans="2:10" ht="15.75" customHeight="1" x14ac:dyDescent="0.2">
      <c r="B9" s="53"/>
      <c r="C9" s="35" t="s">
        <v>276</v>
      </c>
      <c r="D9" s="102" t="s">
        <v>43</v>
      </c>
      <c r="E9" s="140">
        <v>14229.724</v>
      </c>
      <c r="F9" s="140">
        <v>3994.7139999999999</v>
      </c>
      <c r="G9" s="140">
        <v>13925.626</v>
      </c>
      <c r="H9" s="140">
        <v>938.30600000000004</v>
      </c>
      <c r="I9" s="140">
        <v>244.22499999999999</v>
      </c>
      <c r="J9" s="141">
        <v>1.6400000000000001E-2</v>
      </c>
    </row>
    <row r="10" spans="2:10" ht="15.75" customHeight="1" x14ac:dyDescent="0.2">
      <c r="B10" s="53"/>
      <c r="C10" s="39" t="s">
        <v>277</v>
      </c>
      <c r="D10" s="101" t="s">
        <v>226</v>
      </c>
      <c r="E10" s="138">
        <v>22647.507000000001</v>
      </c>
      <c r="F10" s="138">
        <v>2126.0320000000002</v>
      </c>
      <c r="G10" s="138">
        <v>7011.48</v>
      </c>
      <c r="H10" s="138">
        <v>514.89400000000001</v>
      </c>
      <c r="I10" s="138">
        <v>740.34100000000001</v>
      </c>
      <c r="J10" s="139">
        <v>9.8400000000000001E-2</v>
      </c>
    </row>
    <row r="11" spans="2:10" ht="15.75" customHeight="1" x14ac:dyDescent="0.2">
      <c r="B11" s="53"/>
      <c r="C11" s="134">
        <v>3</v>
      </c>
      <c r="D11" s="56" t="s">
        <v>44</v>
      </c>
      <c r="E11" s="140">
        <v>1795.86</v>
      </c>
      <c r="F11" s="140">
        <v>6.9870000000000001</v>
      </c>
      <c r="G11" s="140">
        <v>6553.6189999999997</v>
      </c>
      <c r="H11" s="140">
        <v>45.759</v>
      </c>
      <c r="I11" s="140">
        <v>47.052999999999997</v>
      </c>
      <c r="J11" s="141">
        <v>7.1000000000000004E-3</v>
      </c>
    </row>
    <row r="12" spans="2:10" ht="15.75" customHeight="1" x14ac:dyDescent="0.2">
      <c r="B12" s="53"/>
      <c r="C12" s="39" t="s">
        <v>278</v>
      </c>
      <c r="D12" s="53" t="s">
        <v>45</v>
      </c>
      <c r="E12" s="138">
        <v>8513.92</v>
      </c>
      <c r="F12" s="138">
        <v>0</v>
      </c>
      <c r="G12" s="138">
        <v>8513.92</v>
      </c>
      <c r="H12" s="138">
        <v>0</v>
      </c>
      <c r="I12" s="138">
        <v>0</v>
      </c>
      <c r="J12" s="139">
        <v>0</v>
      </c>
    </row>
    <row r="13" spans="2:10" ht="15.75" customHeight="1" x14ac:dyDescent="0.2">
      <c r="B13" s="53"/>
      <c r="C13" s="134">
        <v>4</v>
      </c>
      <c r="D13" s="56" t="s">
        <v>46</v>
      </c>
      <c r="E13" s="140">
        <v>12316.556</v>
      </c>
      <c r="F13" s="140">
        <v>1978.1189999999999</v>
      </c>
      <c r="G13" s="140">
        <v>9220.4470000000001</v>
      </c>
      <c r="H13" s="140">
        <v>924.51300000000003</v>
      </c>
      <c r="I13" s="140">
        <v>3930.8229999999999</v>
      </c>
      <c r="J13" s="141">
        <v>0.38750000000000001</v>
      </c>
    </row>
    <row r="14" spans="2:10" ht="15.75" customHeight="1" x14ac:dyDescent="0.2">
      <c r="B14" s="53"/>
      <c r="C14" s="137">
        <v>5</v>
      </c>
      <c r="D14" s="53" t="s">
        <v>49</v>
      </c>
      <c r="E14" s="138">
        <v>0</v>
      </c>
      <c r="F14" s="138">
        <v>0</v>
      </c>
      <c r="G14" s="138">
        <v>0</v>
      </c>
      <c r="H14" s="138">
        <v>0</v>
      </c>
      <c r="I14" s="138">
        <v>0</v>
      </c>
      <c r="J14" s="139">
        <v>0</v>
      </c>
    </row>
    <row r="15" spans="2:10" ht="15.75" customHeight="1" x14ac:dyDescent="0.2">
      <c r="B15" s="53"/>
      <c r="C15" s="134">
        <v>6</v>
      </c>
      <c r="D15" s="56" t="s">
        <v>47</v>
      </c>
      <c r="E15" s="140">
        <v>24194.09</v>
      </c>
      <c r="F15" s="140">
        <v>11809.822</v>
      </c>
      <c r="G15" s="140">
        <v>23803.402999999998</v>
      </c>
      <c r="H15" s="140">
        <v>3435.8870000000002</v>
      </c>
      <c r="I15" s="140">
        <v>23511.547999999999</v>
      </c>
      <c r="J15" s="141">
        <v>0.86309999999999998</v>
      </c>
    </row>
    <row r="16" spans="2:10" ht="15.75" customHeight="1" x14ac:dyDescent="0.2">
      <c r="B16" s="53"/>
      <c r="C16" s="142">
        <v>6.1</v>
      </c>
      <c r="D16" s="101" t="s">
        <v>279</v>
      </c>
      <c r="E16" s="138">
        <v>421.67599999999999</v>
      </c>
      <c r="F16" s="138">
        <v>36.444000000000003</v>
      </c>
      <c r="G16" s="138">
        <v>355.09</v>
      </c>
      <c r="H16" s="138">
        <v>5.4720000000000004</v>
      </c>
      <c r="I16" s="138">
        <v>322.54599999999999</v>
      </c>
      <c r="J16" s="139">
        <v>0.89459999999999995</v>
      </c>
    </row>
    <row r="17" spans="2:10" ht="15.75" customHeight="1" x14ac:dyDescent="0.2">
      <c r="B17" s="53"/>
      <c r="C17" s="134">
        <v>7</v>
      </c>
      <c r="D17" s="56" t="s">
        <v>280</v>
      </c>
      <c r="E17" s="140">
        <v>5007.4960000000001</v>
      </c>
      <c r="F17" s="140">
        <v>0</v>
      </c>
      <c r="G17" s="140">
        <v>5007.4960000000001</v>
      </c>
      <c r="H17" s="140">
        <v>0</v>
      </c>
      <c r="I17" s="140">
        <v>12481.376</v>
      </c>
      <c r="J17" s="141">
        <v>2.4925000000000002</v>
      </c>
    </row>
    <row r="18" spans="2:10" ht="15.75" customHeight="1" x14ac:dyDescent="0.2">
      <c r="B18" s="53"/>
      <c r="C18" s="39" t="s">
        <v>254</v>
      </c>
      <c r="D18" s="101" t="s">
        <v>281</v>
      </c>
      <c r="E18" s="138">
        <v>37.363999999999997</v>
      </c>
      <c r="F18" s="138">
        <v>0</v>
      </c>
      <c r="G18" s="138">
        <v>37.363999999999997</v>
      </c>
      <c r="H18" s="138">
        <v>0</v>
      </c>
      <c r="I18" s="138">
        <v>56.045999999999999</v>
      </c>
      <c r="J18" s="139">
        <v>1.5</v>
      </c>
    </row>
    <row r="19" spans="2:10" ht="15.75" customHeight="1" x14ac:dyDescent="0.2">
      <c r="B19" s="53"/>
      <c r="C19" s="35" t="s">
        <v>256</v>
      </c>
      <c r="D19" s="102" t="s">
        <v>233</v>
      </c>
      <c r="E19" s="140">
        <v>4970.1319999999996</v>
      </c>
      <c r="F19" s="140">
        <v>0</v>
      </c>
      <c r="G19" s="140">
        <v>4970.1319999999996</v>
      </c>
      <c r="H19" s="140">
        <v>0</v>
      </c>
      <c r="I19" s="140">
        <v>12425.329</v>
      </c>
      <c r="J19" s="141">
        <v>2.5</v>
      </c>
    </row>
    <row r="20" spans="2:10" ht="15.75" customHeight="1" x14ac:dyDescent="0.2">
      <c r="B20" s="53"/>
      <c r="C20" s="137">
        <v>8</v>
      </c>
      <c r="D20" s="53" t="s">
        <v>48</v>
      </c>
      <c r="E20" s="138">
        <v>16756.838</v>
      </c>
      <c r="F20" s="138">
        <v>4376.241</v>
      </c>
      <c r="G20" s="138">
        <v>16241.837</v>
      </c>
      <c r="H20" s="138">
        <v>731.27499999999998</v>
      </c>
      <c r="I20" s="138">
        <v>8851.86</v>
      </c>
      <c r="J20" s="139">
        <v>0.52149999999999996</v>
      </c>
    </row>
    <row r="21" spans="2:10" ht="15.75" customHeight="1" x14ac:dyDescent="0.2">
      <c r="B21" s="53"/>
      <c r="C21" s="134">
        <v>9</v>
      </c>
      <c r="D21" s="56" t="s">
        <v>282</v>
      </c>
      <c r="E21" s="140">
        <v>3515.337</v>
      </c>
      <c r="F21" s="140">
        <v>1410.8440000000001</v>
      </c>
      <c r="G21" s="140">
        <v>3305.0079999999998</v>
      </c>
      <c r="H21" s="140">
        <v>453.87900000000002</v>
      </c>
      <c r="I21" s="140">
        <v>3101.5549999999998</v>
      </c>
      <c r="J21" s="141">
        <v>0.82509999999999994</v>
      </c>
    </row>
    <row r="22" spans="2:10" ht="15.75" customHeight="1" x14ac:dyDescent="0.2">
      <c r="B22" s="53"/>
      <c r="C22" s="142">
        <v>9.1</v>
      </c>
      <c r="D22" s="101" t="s">
        <v>283</v>
      </c>
      <c r="E22" s="138">
        <v>603.56200000000001</v>
      </c>
      <c r="F22" s="138">
        <v>119.771</v>
      </c>
      <c r="G22" s="138">
        <v>555.23400000000004</v>
      </c>
      <c r="H22" s="138">
        <v>57.581000000000003</v>
      </c>
      <c r="I22" s="138">
        <v>282.73899999999998</v>
      </c>
      <c r="J22" s="139">
        <v>0.46139999999999998</v>
      </c>
    </row>
    <row r="23" spans="2:10" ht="15.75" customHeight="1" x14ac:dyDescent="0.2">
      <c r="B23" s="53"/>
      <c r="C23" s="143">
        <v>9.1999999999999993</v>
      </c>
      <c r="D23" s="102" t="s">
        <v>284</v>
      </c>
      <c r="E23" s="140">
        <v>493.49299999999999</v>
      </c>
      <c r="F23" s="140">
        <v>106.08799999999999</v>
      </c>
      <c r="G23" s="140">
        <v>472.44</v>
      </c>
      <c r="H23" s="140">
        <v>16.175999999999998</v>
      </c>
      <c r="I23" s="140">
        <v>214.476</v>
      </c>
      <c r="J23" s="141">
        <v>0.43890000000000001</v>
      </c>
    </row>
    <row r="24" spans="2:10" ht="15.75" customHeight="1" x14ac:dyDescent="0.2">
      <c r="B24" s="53"/>
      <c r="C24" s="142">
        <v>9.3000000000000007</v>
      </c>
      <c r="D24" s="101" t="s">
        <v>285</v>
      </c>
      <c r="E24" s="138">
        <v>921.66700000000003</v>
      </c>
      <c r="F24" s="138">
        <v>116.617</v>
      </c>
      <c r="G24" s="138">
        <v>855.38400000000001</v>
      </c>
      <c r="H24" s="138">
        <v>43.951000000000001</v>
      </c>
      <c r="I24" s="138">
        <v>551.44799999999998</v>
      </c>
      <c r="J24" s="139">
        <v>0.61319999999999997</v>
      </c>
    </row>
    <row r="25" spans="2:10" ht="15.75" customHeight="1" x14ac:dyDescent="0.2">
      <c r="B25" s="53"/>
      <c r="C25" s="143">
        <v>9.4</v>
      </c>
      <c r="D25" s="102" t="s">
        <v>286</v>
      </c>
      <c r="E25" s="140">
        <v>966.37099999999998</v>
      </c>
      <c r="F25" s="140">
        <v>130.459</v>
      </c>
      <c r="G25" s="140">
        <v>909.47500000000002</v>
      </c>
      <c r="H25" s="140">
        <v>24.396999999999998</v>
      </c>
      <c r="I25" s="140">
        <v>829.86199999999997</v>
      </c>
      <c r="J25" s="141">
        <v>0.88859999999999995</v>
      </c>
    </row>
    <row r="26" spans="2:10" ht="15.75" customHeight="1" x14ac:dyDescent="0.2">
      <c r="B26" s="53"/>
      <c r="C26" s="142">
        <v>9.5</v>
      </c>
      <c r="D26" s="101" t="s">
        <v>287</v>
      </c>
      <c r="E26" s="138">
        <v>530.24300000000005</v>
      </c>
      <c r="F26" s="138">
        <v>937.90899999999999</v>
      </c>
      <c r="G26" s="138">
        <v>512.47500000000002</v>
      </c>
      <c r="H26" s="138">
        <v>311.774</v>
      </c>
      <c r="I26" s="138">
        <v>1223.029</v>
      </c>
      <c r="J26" s="139">
        <v>1.4838</v>
      </c>
    </row>
    <row r="27" spans="2:10" ht="15.75" customHeight="1" x14ac:dyDescent="0.2">
      <c r="B27" s="53"/>
      <c r="C27" s="134">
        <v>10</v>
      </c>
      <c r="D27" s="56" t="s">
        <v>288</v>
      </c>
      <c r="E27" s="140">
        <v>416.22399999999999</v>
      </c>
      <c r="F27" s="140">
        <v>76.888999999999996</v>
      </c>
      <c r="G27" s="140">
        <v>362.13400000000001</v>
      </c>
      <c r="H27" s="140">
        <v>14.409000000000001</v>
      </c>
      <c r="I27" s="140">
        <v>444.42200000000003</v>
      </c>
      <c r="J27" s="141">
        <v>1.1802999999999999</v>
      </c>
    </row>
    <row r="28" spans="2:10" ht="15.75" customHeight="1" x14ac:dyDescent="0.2">
      <c r="B28" s="53"/>
      <c r="C28" s="39" t="s">
        <v>87</v>
      </c>
      <c r="D28" s="53" t="s">
        <v>289</v>
      </c>
      <c r="E28" s="138">
        <v>0</v>
      </c>
      <c r="F28" s="138">
        <v>0</v>
      </c>
      <c r="G28" s="138">
        <v>0</v>
      </c>
      <c r="H28" s="138">
        <v>0</v>
      </c>
      <c r="I28" s="138">
        <v>0</v>
      </c>
      <c r="J28" s="139">
        <v>0</v>
      </c>
    </row>
    <row r="29" spans="2:10" ht="15.75" customHeight="1" x14ac:dyDescent="0.2">
      <c r="B29" s="53"/>
      <c r="C29" s="35" t="s">
        <v>128</v>
      </c>
      <c r="D29" s="56" t="s">
        <v>257</v>
      </c>
      <c r="E29" s="140">
        <v>78.816999999999993</v>
      </c>
      <c r="F29" s="140">
        <v>0</v>
      </c>
      <c r="G29" s="140">
        <v>78.816999999999993</v>
      </c>
      <c r="H29" s="140">
        <v>0</v>
      </c>
      <c r="I29" s="140">
        <v>243.19499999999999</v>
      </c>
      <c r="J29" s="141">
        <v>3.0855999999999999</v>
      </c>
    </row>
    <row r="30" spans="2:10" ht="15.75" customHeight="1" x14ac:dyDescent="0.2">
      <c r="B30" s="53"/>
      <c r="C30" s="39" t="s">
        <v>130</v>
      </c>
      <c r="D30" s="53" t="s">
        <v>50</v>
      </c>
      <c r="E30" s="138">
        <v>0</v>
      </c>
      <c r="F30" s="138">
        <v>0</v>
      </c>
      <c r="G30" s="138">
        <v>0</v>
      </c>
      <c r="H30" s="138">
        <v>0</v>
      </c>
      <c r="I30" s="138">
        <v>0</v>
      </c>
      <c r="J30" s="139">
        <v>0</v>
      </c>
    </row>
    <row r="31" spans="2:10" ht="15.75" customHeight="1" thickBot="1" x14ac:dyDescent="0.25">
      <c r="B31" s="53"/>
      <c r="C31" s="144">
        <v>12</v>
      </c>
      <c r="D31" s="145" t="s">
        <v>51</v>
      </c>
      <c r="E31" s="146">
        <v>226135.69699999999</v>
      </c>
      <c r="F31" s="146">
        <v>27316.484</v>
      </c>
      <c r="G31" s="146">
        <v>234690.52</v>
      </c>
      <c r="H31" s="146">
        <v>9337.5079999999998</v>
      </c>
      <c r="I31" s="146">
        <v>69793.857999999993</v>
      </c>
      <c r="J31" s="147">
        <v>0.28599999999999998</v>
      </c>
    </row>
    <row r="32" spans="2:10" ht="18.399999999999999" customHeight="1" x14ac:dyDescent="0.2">
      <c r="B32" s="49"/>
      <c r="C32" s="285" t="s">
        <v>290</v>
      </c>
      <c r="D32" s="285"/>
      <c r="E32" s="285"/>
      <c r="F32" s="285"/>
      <c r="G32" s="285"/>
      <c r="H32" s="285"/>
      <c r="I32" s="285"/>
      <c r="J32" s="148"/>
    </row>
  </sheetData>
  <mergeCells count="5">
    <mergeCell ref="C32:I32"/>
    <mergeCell ref="E5:F5"/>
    <mergeCell ref="G5:H5"/>
    <mergeCell ref="I5:J5"/>
    <mergeCell ref="C3:J3"/>
  </mergeCells>
  <pageMargins left="0.75" right="0.75" top="1" bottom="1" header="0.5" footer="0.5"/>
  <pageSetup paperSize="9" scale="8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pageSetUpPr fitToPage="1"/>
  </sheetPr>
  <dimension ref="B1:P25"/>
  <sheetViews>
    <sheetView showGridLines="0" showRowColHeaders="0" showRuler="0" zoomScaleNormal="100" workbookViewId="0">
      <selection activeCell="B24" sqref="B24:P24"/>
    </sheetView>
  </sheetViews>
  <sheetFormatPr baseColWidth="10" defaultColWidth="13.28515625" defaultRowHeight="12.75" x14ac:dyDescent="0.2"/>
  <cols>
    <col min="2" max="2" bestFit="true" customWidth="true" width="43.7109375" collapsed="false"/>
    <col min="3" max="3" customWidth="true" width="11.28515625" collapsed="false"/>
    <col min="4" max="4" customWidth="true" width="11.7109375" collapsed="false"/>
    <col min="5" max="5" customWidth="true" width="12.85546875" collapsed="false"/>
    <col min="6" max="6" customWidth="true" width="11.85546875" collapsed="false"/>
    <col min="7" max="7" customWidth="true" width="10.7109375" collapsed="false"/>
    <col min="8" max="8" customWidth="true" width="10.42578125" collapsed="false"/>
    <col min="9" max="9" customWidth="true" width="10.7109375" collapsed="false"/>
    <col min="10" max="10" customWidth="true" width="12.0" collapsed="false"/>
    <col min="11" max="11" customWidth="true" width="11.140625" collapsed="false"/>
    <col min="12" max="12" customWidth="true" width="9.85546875" collapsed="false"/>
    <col min="13" max="13" customWidth="true" width="11.0" collapsed="false"/>
    <col min="14" max="14" customWidth="true" width="8.85546875" collapsed="false"/>
    <col min="15" max="15" customWidth="true" width="13.28515625" collapsed="false"/>
    <col min="16" max="16" customWidth="true" width="9.7109375" collapsed="false"/>
  </cols>
  <sheetData>
    <row r="1" spans="2:16" ht="19.899999999999999" customHeight="1" x14ac:dyDescent="0.2">
      <c r="B1" s="105"/>
      <c r="C1" s="105"/>
      <c r="D1" s="105"/>
      <c r="E1" s="105"/>
      <c r="F1" s="105"/>
      <c r="G1" s="105"/>
      <c r="H1" s="105"/>
      <c r="I1" s="105"/>
      <c r="J1" s="105"/>
      <c r="K1" s="105"/>
      <c r="L1" s="105"/>
      <c r="M1" s="105"/>
      <c r="N1" s="105"/>
      <c r="O1" s="105"/>
      <c r="P1" s="105"/>
    </row>
    <row r="2" spans="2:16" ht="18.399999999999999" customHeight="1" x14ac:dyDescent="0.2">
      <c r="B2" s="47"/>
      <c r="C2" s="47"/>
      <c r="D2" s="47"/>
      <c r="E2" s="47"/>
      <c r="F2" s="64"/>
      <c r="G2" s="64"/>
      <c r="H2" s="64"/>
      <c r="I2" s="64"/>
      <c r="J2" s="64"/>
      <c r="K2" s="64"/>
      <c r="L2" s="64"/>
      <c r="M2" s="64"/>
      <c r="N2" s="64"/>
      <c r="O2" s="64"/>
      <c r="P2" s="64"/>
    </row>
    <row r="3" spans="2:16" ht="17.649999999999999" customHeight="1" thickBot="1" x14ac:dyDescent="0.25">
      <c r="B3" s="281" t="s">
        <v>423</v>
      </c>
      <c r="C3" s="281"/>
      <c r="D3" s="281"/>
      <c r="E3" s="281"/>
      <c r="F3" s="290"/>
      <c r="G3" s="290"/>
      <c r="H3" s="290"/>
      <c r="I3" s="290"/>
      <c r="J3" s="290"/>
      <c r="K3" s="290"/>
      <c r="L3" s="290"/>
      <c r="M3" s="290"/>
      <c r="N3" s="68"/>
      <c r="O3" s="68"/>
      <c r="P3" s="68"/>
    </row>
    <row r="4" spans="2:16" ht="15" customHeight="1" x14ac:dyDescent="0.2">
      <c r="B4" s="154" t="s">
        <v>53</v>
      </c>
      <c r="C4" s="171"/>
      <c r="D4" s="171"/>
      <c r="E4" s="171"/>
      <c r="F4" s="171"/>
      <c r="G4" s="171"/>
      <c r="H4" s="171"/>
      <c r="I4" s="69"/>
      <c r="J4" s="171"/>
      <c r="K4" s="171"/>
      <c r="L4" s="171"/>
      <c r="M4" s="171"/>
      <c r="N4" s="171"/>
      <c r="O4" s="171"/>
      <c r="P4" s="171"/>
    </row>
    <row r="5" spans="2:16" ht="16.899999999999999" customHeight="1" x14ac:dyDescent="0.2">
      <c r="B5" s="22"/>
      <c r="C5" s="274" t="s">
        <v>291</v>
      </c>
      <c r="D5" s="274"/>
      <c r="E5" s="274"/>
      <c r="F5" s="274" t="s">
        <v>40</v>
      </c>
      <c r="G5" s="274"/>
      <c r="H5" s="274"/>
      <c r="I5" s="291" t="s">
        <v>292</v>
      </c>
      <c r="J5" s="291" t="s">
        <v>293</v>
      </c>
      <c r="K5" s="291" t="s">
        <v>294</v>
      </c>
      <c r="L5" s="291" t="s">
        <v>41</v>
      </c>
      <c r="M5" s="291" t="s">
        <v>295</v>
      </c>
      <c r="N5" s="291" t="s">
        <v>296</v>
      </c>
      <c r="O5" s="291" t="s">
        <v>297</v>
      </c>
      <c r="P5" s="291" t="s">
        <v>298</v>
      </c>
    </row>
    <row r="6" spans="2:16" ht="30" customHeight="1" x14ac:dyDescent="0.2">
      <c r="B6" s="36"/>
      <c r="C6" s="155" t="s">
        <v>299</v>
      </c>
      <c r="D6" s="155" t="s">
        <v>300</v>
      </c>
      <c r="E6" s="155" t="s">
        <v>301</v>
      </c>
      <c r="F6" s="155" t="s">
        <v>299</v>
      </c>
      <c r="G6" s="155" t="s">
        <v>300</v>
      </c>
      <c r="H6" s="155" t="s">
        <v>302</v>
      </c>
      <c r="I6" s="291"/>
      <c r="J6" s="291"/>
      <c r="K6" s="291"/>
      <c r="L6" s="291"/>
      <c r="M6" s="291"/>
      <c r="N6" s="291"/>
      <c r="O6" s="291"/>
      <c r="P6" s="291"/>
    </row>
    <row r="7" spans="2:16" ht="16.7" customHeight="1" x14ac:dyDescent="0.2">
      <c r="B7" s="32" t="s">
        <v>47</v>
      </c>
      <c r="C7" s="57">
        <v>120558.245585</v>
      </c>
      <c r="D7" s="57">
        <v>74084.484202000007</v>
      </c>
      <c r="E7" s="57">
        <v>194642.72978699999</v>
      </c>
      <c r="F7" s="57">
        <v>111704.621358</v>
      </c>
      <c r="G7" s="57">
        <v>21720.826594999999</v>
      </c>
      <c r="H7" s="57">
        <v>133425.447953</v>
      </c>
      <c r="I7" s="141">
        <v>2.9167999999999999E-2</v>
      </c>
      <c r="J7" s="141">
        <v>0.38399899999999998</v>
      </c>
      <c r="K7" s="57">
        <v>3</v>
      </c>
      <c r="L7" s="57">
        <v>78594.414378000001</v>
      </c>
      <c r="M7" s="141">
        <v>0.58905099999999999</v>
      </c>
      <c r="N7" s="57">
        <v>1490.3939869999999</v>
      </c>
      <c r="O7" s="57">
        <v>-1914.9038519999999</v>
      </c>
      <c r="P7" s="57">
        <v>6287.5531499999997</v>
      </c>
    </row>
    <row r="8" spans="2:16" ht="16.7" customHeight="1" x14ac:dyDescent="0.2">
      <c r="B8" s="20" t="s">
        <v>303</v>
      </c>
      <c r="C8" s="156">
        <v>28310.26886</v>
      </c>
      <c r="D8" s="156">
        <v>8860.2876259999994</v>
      </c>
      <c r="E8" s="156">
        <v>37170.556486000001</v>
      </c>
      <c r="F8" s="156">
        <v>23509.605738999999</v>
      </c>
      <c r="G8" s="156">
        <v>1473.8673020000001</v>
      </c>
      <c r="H8" s="156">
        <v>24983.473041000001</v>
      </c>
      <c r="I8" s="157">
        <v>0</v>
      </c>
      <c r="J8" s="157">
        <v>0</v>
      </c>
      <c r="K8" s="156">
        <v>0</v>
      </c>
      <c r="L8" s="156">
        <v>17723.024368999999</v>
      </c>
      <c r="M8" s="157">
        <v>0.70938999999999997</v>
      </c>
      <c r="N8" s="156">
        <v>312.15287599999999</v>
      </c>
      <c r="O8" s="156">
        <v>-326.46184599999998</v>
      </c>
      <c r="P8" s="156">
        <v>1417.84195</v>
      </c>
    </row>
    <row r="9" spans="2:16" ht="16.7" customHeight="1" x14ac:dyDescent="0.2">
      <c r="B9" s="56" t="s">
        <v>304</v>
      </c>
      <c r="C9" s="57">
        <v>145.24230600000001</v>
      </c>
      <c r="D9" s="57">
        <v>0</v>
      </c>
      <c r="E9" s="57">
        <v>145.24230600000001</v>
      </c>
      <c r="F9" s="57">
        <v>145.24230600000001</v>
      </c>
      <c r="G9" s="57">
        <v>0</v>
      </c>
      <c r="H9" s="57">
        <v>145.24230600000001</v>
      </c>
      <c r="I9" s="141">
        <v>4.9044999999999998E-2</v>
      </c>
      <c r="J9" s="141">
        <v>0.4</v>
      </c>
      <c r="K9" s="57">
        <v>2</v>
      </c>
      <c r="L9" s="57">
        <v>101.002371</v>
      </c>
      <c r="M9" s="141">
        <v>0.69540599999999997</v>
      </c>
      <c r="N9" s="57">
        <v>1.1418950000000001</v>
      </c>
      <c r="O9" s="57">
        <v>-0.33316600000000002</v>
      </c>
      <c r="P9" s="57">
        <v>8.08019</v>
      </c>
    </row>
    <row r="10" spans="2:16" ht="16.7" customHeight="1" x14ac:dyDescent="0.2">
      <c r="B10" s="20" t="s">
        <v>305</v>
      </c>
      <c r="C10" s="156">
        <v>92102.734419</v>
      </c>
      <c r="D10" s="156">
        <v>65224.196576000002</v>
      </c>
      <c r="E10" s="156">
        <v>157326.930995</v>
      </c>
      <c r="F10" s="156">
        <v>88049.773312999998</v>
      </c>
      <c r="G10" s="156">
        <v>20246.959293</v>
      </c>
      <c r="H10" s="156">
        <v>108296.73260600001</v>
      </c>
      <c r="I10" s="157">
        <v>2.9142000000000001E-2</v>
      </c>
      <c r="J10" s="157">
        <v>0.38397700000000001</v>
      </c>
      <c r="K10" s="156">
        <v>3</v>
      </c>
      <c r="L10" s="156">
        <v>60770.387638</v>
      </c>
      <c r="M10" s="157">
        <v>0.56114699999999995</v>
      </c>
      <c r="N10" s="156">
        <v>1177.0992160000001</v>
      </c>
      <c r="O10" s="156">
        <v>-1588.1088400000001</v>
      </c>
      <c r="P10" s="156">
        <v>4861.6310110000004</v>
      </c>
    </row>
    <row r="11" spans="2:16" ht="16.7" customHeight="1" x14ac:dyDescent="0.2">
      <c r="B11" s="158" t="s">
        <v>306</v>
      </c>
      <c r="C11" s="159">
        <v>61932.504002000001</v>
      </c>
      <c r="D11" s="159">
        <v>52710.050317000001</v>
      </c>
      <c r="E11" s="159">
        <v>114642.554319</v>
      </c>
      <c r="F11" s="159">
        <v>57146.154552</v>
      </c>
      <c r="G11" s="159">
        <v>14416.086606000001</v>
      </c>
      <c r="H11" s="159">
        <v>71562.241158000004</v>
      </c>
      <c r="I11" s="160">
        <v>1.3641E-2</v>
      </c>
      <c r="J11" s="160">
        <v>0.39688099999999998</v>
      </c>
      <c r="K11" s="159">
        <v>2</v>
      </c>
      <c r="L11" s="159">
        <v>36646.726514000002</v>
      </c>
      <c r="M11" s="160">
        <v>0.512096</v>
      </c>
      <c r="N11" s="159">
        <v>441.12306999999998</v>
      </c>
      <c r="O11" s="159">
        <v>-471.180339</v>
      </c>
      <c r="P11" s="159">
        <v>2931.7381209999999</v>
      </c>
    </row>
    <row r="12" spans="2:16" ht="16.7" customHeight="1" x14ac:dyDescent="0.2">
      <c r="B12" s="161" t="s">
        <v>307</v>
      </c>
      <c r="C12" s="162">
        <v>22498.948288</v>
      </c>
      <c r="D12" s="162">
        <v>5949.9974220000004</v>
      </c>
      <c r="E12" s="162">
        <v>28448.94571</v>
      </c>
      <c r="F12" s="162">
        <v>21562.627974999999</v>
      </c>
      <c r="G12" s="162">
        <v>2132.0165950000001</v>
      </c>
      <c r="H12" s="162">
        <v>23694.64457</v>
      </c>
      <c r="I12" s="163">
        <v>5.3866999999999998E-2</v>
      </c>
      <c r="J12" s="163">
        <v>0.35126600000000002</v>
      </c>
      <c r="K12" s="162">
        <v>3</v>
      </c>
      <c r="L12" s="162">
        <v>13555.626284</v>
      </c>
      <c r="M12" s="163">
        <v>0.57209699999999997</v>
      </c>
      <c r="N12" s="162">
        <v>435.43432100000001</v>
      </c>
      <c r="O12" s="162">
        <v>-624.27385500000003</v>
      </c>
      <c r="P12" s="162">
        <v>1084.4501029999999</v>
      </c>
    </row>
    <row r="13" spans="2:16" ht="16.7" customHeight="1" x14ac:dyDescent="0.2">
      <c r="B13" s="164" t="s">
        <v>308</v>
      </c>
      <c r="C13" s="51">
        <v>120558.245585</v>
      </c>
      <c r="D13" s="51">
        <v>74084.484202000007</v>
      </c>
      <c r="E13" s="51">
        <v>194642.72978699999</v>
      </c>
      <c r="F13" s="51">
        <v>111704.621358</v>
      </c>
      <c r="G13" s="51">
        <v>21720.826594999999</v>
      </c>
      <c r="H13" s="51">
        <v>133425.447953</v>
      </c>
      <c r="I13" s="165">
        <v>2.9167999999999999E-2</v>
      </c>
      <c r="J13" s="165">
        <v>0.38399899999999998</v>
      </c>
      <c r="K13" s="51">
        <v>2.5142359999999999</v>
      </c>
      <c r="L13" s="51">
        <v>78594.414378000001</v>
      </c>
      <c r="M13" s="165">
        <v>0.58905099999999999</v>
      </c>
      <c r="N13" s="51">
        <v>1490.3939869999999</v>
      </c>
      <c r="O13" s="51">
        <v>-1914.9038519999999</v>
      </c>
      <c r="P13" s="51">
        <v>6287.5531499999997</v>
      </c>
    </row>
    <row r="14" spans="2:16" ht="16.7" customHeight="1" x14ac:dyDescent="0.2">
      <c r="B14" s="32" t="s">
        <v>48</v>
      </c>
      <c r="C14" s="57">
        <v>191906.91738699999</v>
      </c>
      <c r="D14" s="57">
        <v>60931.082596</v>
      </c>
      <c r="E14" s="57">
        <v>252837.99998299999</v>
      </c>
      <c r="F14" s="57">
        <v>189822.99951699999</v>
      </c>
      <c r="G14" s="57">
        <v>26306.623912999999</v>
      </c>
      <c r="H14" s="57">
        <v>216129.62343000001</v>
      </c>
      <c r="I14" s="141">
        <v>3.2675000000000003E-2</v>
      </c>
      <c r="J14" s="141">
        <v>0.34984399999999999</v>
      </c>
      <c r="K14" s="57">
        <v>0</v>
      </c>
      <c r="L14" s="57">
        <v>50199.687324999999</v>
      </c>
      <c r="M14" s="141">
        <v>0.232267</v>
      </c>
      <c r="N14" s="57">
        <v>3217.4392120000002</v>
      </c>
      <c r="O14" s="57">
        <v>-3697.2642799999999</v>
      </c>
      <c r="P14" s="57">
        <v>4015.9749860000002</v>
      </c>
    </row>
    <row r="15" spans="2:16" ht="16.7" customHeight="1" x14ac:dyDescent="0.2">
      <c r="B15" s="53" t="s">
        <v>309</v>
      </c>
      <c r="C15" s="54">
        <v>153418.95189999999</v>
      </c>
      <c r="D15" s="54">
        <v>25661.161646</v>
      </c>
      <c r="E15" s="54">
        <v>179080.11354600001</v>
      </c>
      <c r="F15" s="54">
        <v>153229.278616</v>
      </c>
      <c r="G15" s="54">
        <v>4540.9882539999999</v>
      </c>
      <c r="H15" s="54">
        <v>157770.26686999999</v>
      </c>
      <c r="I15" s="139">
        <v>2.8747999999999999E-2</v>
      </c>
      <c r="J15" s="139">
        <v>0.26208999999999999</v>
      </c>
      <c r="K15" s="54">
        <v>0</v>
      </c>
      <c r="L15" s="54">
        <v>30997.412709</v>
      </c>
      <c r="M15" s="139">
        <v>0.19647200000000001</v>
      </c>
      <c r="N15" s="54">
        <v>1638.609391</v>
      </c>
      <c r="O15" s="54">
        <v>-1825.655254</v>
      </c>
      <c r="P15" s="54">
        <v>2479.793017</v>
      </c>
    </row>
    <row r="16" spans="2:16" ht="16.7" customHeight="1" x14ac:dyDescent="0.2">
      <c r="B16" s="56" t="s">
        <v>310</v>
      </c>
      <c r="C16" s="57">
        <v>4678.4854839999998</v>
      </c>
      <c r="D16" s="57">
        <v>26297.722067999999</v>
      </c>
      <c r="E16" s="57">
        <v>30976.207552</v>
      </c>
      <c r="F16" s="57">
        <v>4678.4854839999998</v>
      </c>
      <c r="G16" s="57">
        <v>16072.743907</v>
      </c>
      <c r="H16" s="57">
        <v>20751.229391000001</v>
      </c>
      <c r="I16" s="141">
        <v>1.2871E-2</v>
      </c>
      <c r="J16" s="141">
        <v>0.69219200000000003</v>
      </c>
      <c r="K16" s="57">
        <v>0</v>
      </c>
      <c r="L16" s="57">
        <v>3281.1027939999999</v>
      </c>
      <c r="M16" s="141">
        <v>0.15811600000000001</v>
      </c>
      <c r="N16" s="57">
        <v>184.485072</v>
      </c>
      <c r="O16" s="57">
        <v>-194.515083</v>
      </c>
      <c r="P16" s="57">
        <v>262.488224</v>
      </c>
    </row>
    <row r="17" spans="2:16" ht="16.7" customHeight="1" x14ac:dyDescent="0.2">
      <c r="B17" s="53" t="s">
        <v>311</v>
      </c>
      <c r="C17" s="54">
        <v>33809.480002999997</v>
      </c>
      <c r="D17" s="54">
        <v>8972.1988820000006</v>
      </c>
      <c r="E17" s="54">
        <v>42781.678885000001</v>
      </c>
      <c r="F17" s="54">
        <v>31915.235417</v>
      </c>
      <c r="G17" s="54">
        <v>5692.8917520000005</v>
      </c>
      <c r="H17" s="54">
        <v>37608.127168999999</v>
      </c>
      <c r="I17" s="139">
        <v>6.0073000000000001E-2</v>
      </c>
      <c r="J17" s="139">
        <v>0.52908200000000005</v>
      </c>
      <c r="K17" s="54">
        <v>0</v>
      </c>
      <c r="L17" s="54">
        <v>15921.171822</v>
      </c>
      <c r="M17" s="139">
        <v>0.423344</v>
      </c>
      <c r="N17" s="54">
        <v>1394.3447490000001</v>
      </c>
      <c r="O17" s="54">
        <v>-1677.0939430000001</v>
      </c>
      <c r="P17" s="54">
        <v>1273.6937459999999</v>
      </c>
    </row>
    <row r="18" spans="2:16" ht="16.7" customHeight="1" x14ac:dyDescent="0.2">
      <c r="B18" s="158" t="s">
        <v>312</v>
      </c>
      <c r="C18" s="57">
        <v>5456.8136770000001</v>
      </c>
      <c r="D18" s="57">
        <v>1551.641648</v>
      </c>
      <c r="E18" s="57">
        <v>7008.4553249999999</v>
      </c>
      <c r="F18" s="57">
        <v>5453.9160709999996</v>
      </c>
      <c r="G18" s="57">
        <v>630.35107800000003</v>
      </c>
      <c r="H18" s="57">
        <v>6084.2671490000002</v>
      </c>
      <c r="I18" s="141">
        <v>7.1066000000000004E-2</v>
      </c>
      <c r="J18" s="141">
        <v>0.28909499999999999</v>
      </c>
      <c r="K18" s="57">
        <v>0</v>
      </c>
      <c r="L18" s="57">
        <v>1674.1370750000001</v>
      </c>
      <c r="M18" s="141">
        <v>0.27515800000000001</v>
      </c>
      <c r="N18" s="57">
        <v>173.28000900000001</v>
      </c>
      <c r="O18" s="57">
        <v>-200.063445</v>
      </c>
      <c r="P18" s="57">
        <v>133.93096600000001</v>
      </c>
    </row>
    <row r="19" spans="2:16" ht="16.7" customHeight="1" x14ac:dyDescent="0.2">
      <c r="B19" s="166" t="s">
        <v>313</v>
      </c>
      <c r="C19" s="54">
        <v>152073.321498</v>
      </c>
      <c r="D19" s="54">
        <v>24981.722250999999</v>
      </c>
      <c r="E19" s="54">
        <v>177055.043749</v>
      </c>
      <c r="F19" s="54">
        <v>151885.14478800001</v>
      </c>
      <c r="G19" s="54">
        <v>4314.4019930000004</v>
      </c>
      <c r="H19" s="54">
        <v>156199.54678100001</v>
      </c>
      <c r="I19" s="139">
        <v>2.7903000000000001E-2</v>
      </c>
      <c r="J19" s="139">
        <v>0.26078200000000001</v>
      </c>
      <c r="K19" s="54">
        <v>0</v>
      </c>
      <c r="L19" s="54">
        <v>30113.142164000001</v>
      </c>
      <c r="M19" s="139">
        <v>0.19278600000000001</v>
      </c>
      <c r="N19" s="54">
        <v>1564.8931540000001</v>
      </c>
      <c r="O19" s="54">
        <v>-1739.836824</v>
      </c>
      <c r="P19" s="54">
        <v>2409.0513729999998</v>
      </c>
    </row>
    <row r="20" spans="2:16" ht="16.7" customHeight="1" x14ac:dyDescent="0.2">
      <c r="B20" s="158" t="s">
        <v>314</v>
      </c>
      <c r="C20" s="57">
        <v>12402.357397</v>
      </c>
      <c r="D20" s="57">
        <v>6622.3357500000002</v>
      </c>
      <c r="E20" s="57">
        <v>19024.693147000002</v>
      </c>
      <c r="F20" s="57">
        <v>10685.465928</v>
      </c>
      <c r="G20" s="57">
        <v>4361.3946930000002</v>
      </c>
      <c r="H20" s="57">
        <v>15046.860621</v>
      </c>
      <c r="I20" s="141">
        <v>6.6590999999999997E-2</v>
      </c>
      <c r="J20" s="141">
        <v>0.45194200000000001</v>
      </c>
      <c r="K20" s="57">
        <v>0</v>
      </c>
      <c r="L20" s="57">
        <v>4449.2050820000004</v>
      </c>
      <c r="M20" s="141">
        <v>0.29569000000000001</v>
      </c>
      <c r="N20" s="57">
        <v>573.72044100000005</v>
      </c>
      <c r="O20" s="57">
        <v>-767.51945599999999</v>
      </c>
      <c r="P20" s="57">
        <v>355.93640699999997</v>
      </c>
    </row>
    <row r="21" spans="2:16" ht="16.7" customHeight="1" x14ac:dyDescent="0.2">
      <c r="B21" s="166" t="s">
        <v>315</v>
      </c>
      <c r="C21" s="54">
        <v>17295.939321999998</v>
      </c>
      <c r="D21" s="54">
        <v>1477.660879</v>
      </c>
      <c r="E21" s="54">
        <v>18773.600201000001</v>
      </c>
      <c r="F21" s="54">
        <v>17119.987236000001</v>
      </c>
      <c r="G21" s="54">
        <v>927.73224200000004</v>
      </c>
      <c r="H21" s="54">
        <v>18047.719477999999</v>
      </c>
      <c r="I21" s="139">
        <v>5.5523999999999997E-2</v>
      </c>
      <c r="J21" s="139">
        <v>0.66238600000000003</v>
      </c>
      <c r="K21" s="54">
        <v>0</v>
      </c>
      <c r="L21" s="54">
        <v>10682.100210000001</v>
      </c>
      <c r="M21" s="139">
        <v>0.59188099999999999</v>
      </c>
      <c r="N21" s="54">
        <v>721.06053399999996</v>
      </c>
      <c r="O21" s="54">
        <v>-795.32946900000002</v>
      </c>
      <c r="P21" s="54">
        <v>854.56801700000005</v>
      </c>
    </row>
    <row r="22" spans="2:16" ht="16.7" customHeight="1" x14ac:dyDescent="0.2">
      <c r="B22" s="167" t="s">
        <v>316</v>
      </c>
      <c r="C22" s="51">
        <v>191906.91738699999</v>
      </c>
      <c r="D22" s="51">
        <v>60931.082596</v>
      </c>
      <c r="E22" s="51">
        <v>252837.99998299999</v>
      </c>
      <c r="F22" s="51">
        <v>189822.99951699999</v>
      </c>
      <c r="G22" s="51">
        <v>26306.623912999999</v>
      </c>
      <c r="H22" s="51">
        <v>216129.62343000001</v>
      </c>
      <c r="I22" s="165">
        <v>3.2675000000000003E-2</v>
      </c>
      <c r="J22" s="165">
        <v>0.34984399999999999</v>
      </c>
      <c r="K22" s="51">
        <v>0</v>
      </c>
      <c r="L22" s="51">
        <v>50199.687324999999</v>
      </c>
      <c r="M22" s="165">
        <v>0.232267</v>
      </c>
      <c r="N22" s="51">
        <v>3217.4392120000002</v>
      </c>
      <c r="O22" s="51">
        <v>-3697.2642799999999</v>
      </c>
      <c r="P22" s="51">
        <v>4015.9749860000002</v>
      </c>
    </row>
    <row r="23" spans="2:16" ht="16.7" customHeight="1" x14ac:dyDescent="0.2">
      <c r="B23" s="168" t="s">
        <v>317</v>
      </c>
      <c r="C23" s="169">
        <v>312465.16297200002</v>
      </c>
      <c r="D23" s="169">
        <v>135015.56679800001</v>
      </c>
      <c r="E23" s="169">
        <v>447480.72976999998</v>
      </c>
      <c r="F23" s="169">
        <v>301527.62087500002</v>
      </c>
      <c r="G23" s="169">
        <v>48027.450508000002</v>
      </c>
      <c r="H23" s="169">
        <v>349555.071383</v>
      </c>
      <c r="I23" s="170">
        <v>3.1481000000000002E-2</v>
      </c>
      <c r="J23" s="170">
        <v>0.36125499999999999</v>
      </c>
      <c r="K23" s="169">
        <v>2.5142359999999999</v>
      </c>
      <c r="L23" s="169">
        <v>128794.10170299999</v>
      </c>
      <c r="M23" s="170">
        <v>0.368452</v>
      </c>
      <c r="N23" s="169">
        <v>4707.8331989999997</v>
      </c>
      <c r="O23" s="169">
        <v>-5612.1681319999998</v>
      </c>
      <c r="P23" s="169">
        <v>10303.528136000001</v>
      </c>
    </row>
    <row r="24" spans="2:16" ht="52.15" customHeight="1" x14ac:dyDescent="0.2">
      <c r="B24" s="284" t="s">
        <v>318</v>
      </c>
      <c r="C24" s="284"/>
      <c r="D24" s="284"/>
      <c r="E24" s="284"/>
      <c r="F24" s="284"/>
      <c r="G24" s="284"/>
      <c r="H24" s="284"/>
      <c r="I24" s="284"/>
      <c r="J24" s="284"/>
      <c r="K24" s="284"/>
      <c r="L24" s="284"/>
      <c r="M24" s="284"/>
      <c r="N24" s="284"/>
      <c r="O24" s="284"/>
      <c r="P24" s="284"/>
    </row>
    <row r="25" spans="2:16" ht="16.7" customHeight="1" x14ac:dyDescent="0.2"/>
  </sheetData>
  <mergeCells count="14">
    <mergeCell ref="B24:P24"/>
    <mergeCell ref="K3:M3"/>
    <mergeCell ref="M5:M6"/>
    <mergeCell ref="N5:N6"/>
    <mergeCell ref="P5:P6"/>
    <mergeCell ref="O5:O6"/>
    <mergeCell ref="L5:L6"/>
    <mergeCell ref="K5:K6"/>
    <mergeCell ref="J5:J6"/>
    <mergeCell ref="B3:E3"/>
    <mergeCell ref="C5:E5"/>
    <mergeCell ref="F5:H5"/>
    <mergeCell ref="I5:I6"/>
    <mergeCell ref="F3:J3"/>
  </mergeCells>
  <pageMargins left="0.75" right="0.75" top="1" bottom="1" header="0.5" footer="0.5"/>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Índice</vt:lpstr>
      <vt:lpstr>1</vt:lpstr>
      <vt:lpstr>2</vt:lpstr>
      <vt:lpstr>3</vt:lpstr>
      <vt:lpstr>4</vt:lpstr>
      <vt:lpstr>5</vt:lpstr>
      <vt:lpstr>6</vt:lpstr>
      <vt:lpstr>7</vt:lpstr>
      <vt:lpstr>8</vt:lpstr>
      <vt:lpstr>9</vt:lpstr>
      <vt:lpstr>10</vt:lpstr>
      <vt:lpstr>11</vt:lpstr>
      <vt:lpstr>12</vt:lpstr>
      <vt:lpstr>13</vt:lpstr>
      <vt:lpstr>'1'!Área_de_impresión</vt:lpstr>
      <vt:lpstr>'10'!Área_de_impresión</vt:lpstr>
      <vt:lpstr>'11'!Área_de_impresión</vt:lpstr>
      <vt:lpstr>'12'!Área_de_impresión</vt:lpstr>
      <vt:lpstr>'13'!Área_de_impresión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Índice!Área_de_impresión</vt:lpstr>
    </vt:vector>
  </TitlesOfParts>
  <Company/>
  <LinksUpToDate>false</LinksUpToDate>
  <SharedDoc>false</SharedDoc>
  <HyperlinksChanged>false</HyperlinksChanged>
  <AppVersion>16.0300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2026-05-25T09:46:51Z</dcterms:created>
  <lastPrinted>2026-05-25T09:46:51Z</lastPrinted>
  <dcterms:modified xsi:type="dcterms:W3CDTF">2026-05-28T12:17:37Z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2c11c9e-624c-4a75-9f78-0989052ff6ea_Enabled">
    <vt:lpwstr>true</vt:lpwstr>
  </property>
  <property fmtid="{D5CDD505-2E9C-101B-9397-08002B2CF9AE}" pid="3" name="MSIP_Label_c2c11c9e-624c-4a75-9f78-0989052ff6ea_SetDate">
    <vt:lpwstr>2026-05-25T09:45:36Z</vt:lpwstr>
  </property>
  <property fmtid="{D5CDD505-2E9C-101B-9397-08002B2CF9AE}" pid="4" name="MSIP_Label_c2c11c9e-624c-4a75-9f78-0989052ff6ea_Method">
    <vt:lpwstr>Privileged</vt:lpwstr>
  </property>
  <property fmtid="{D5CDD505-2E9C-101B-9397-08002B2CF9AE}" pid="5" name="MSIP_Label_c2c11c9e-624c-4a75-9f78-0989052ff6ea_Name">
    <vt:lpwstr>c2c11c9e-624c-4a75-9f78-0989052ff6ea</vt:lpwstr>
  </property>
  <property fmtid="{D5CDD505-2E9C-101B-9397-08002B2CF9AE}" pid="6" name="MSIP_Label_c2c11c9e-624c-4a75-9f78-0989052ff6ea_SiteId">
    <vt:lpwstr>5df31d35-3ba9-481e-a3c8-ff9be3ee783b</vt:lpwstr>
  </property>
  <property fmtid="{D5CDD505-2E9C-101B-9397-08002B2CF9AE}" pid="7" name="MSIP_Label_c2c11c9e-624c-4a75-9f78-0989052ff6ea_ActionId">
    <vt:lpwstr>d8982e9c-7fdb-41f5-ad02-9dc154abaefe</vt:lpwstr>
  </property>
  <property fmtid="{D5CDD505-2E9C-101B-9397-08002B2CF9AE}" pid="8" name="MSIP_Label_c2c11c9e-624c-4a75-9f78-0989052ff6ea_ContentBits">
    <vt:lpwstr>0</vt:lpwstr>
  </property>
  <property fmtid="{D5CDD505-2E9C-101B-9397-08002B2CF9AE}" pid="9" name="MSIP_Label_c2c11c9e-624c-4a75-9f78-0989052ff6ea_Tag">
    <vt:lpwstr>10, 0, 1, 1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