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0"/>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s>
  <definedNames>
    <definedName name="_xlnm.Print_Area" localSheetId="1">'Cedulas Hipotecarias'!$A$1:$H$51</definedName>
    <definedName name="_xlnm.Print_Area" localSheetId="0">'Deuda Senior'!$A$1:$H$23</definedName>
    <definedName name="_xlnm.Print_Area" localSheetId="3">'Deuda Subordinada'!$A$1:$H$11</definedName>
    <definedName name="_xlnm.Print_Area" localSheetId="5">'Notas estructuradas'!$A$1:$G$20</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fullCalcOnLoad="1"/>
</workbook>
</file>

<file path=xl/comments1.xml><?xml version="1.0" encoding="utf-8"?>
<comments xmlns="http://schemas.openxmlformats.org/spreadsheetml/2006/main">
  <authors>
    <author>Autor</author>
  </authors>
  <commentList>
    <comment ref="A12" authorId="0">
      <text>
        <r>
          <rPr>
            <sz val="9"/>
            <rFont val="Tahoma"/>
            <family val="2"/>
          </rPr>
          <t xml:space="preserve">
BONOS ESTRUCTURADOS: Emisiones de renta fija cuya rentabilidad está ligada a un derivado,  cuyo subyacente pueden ser índices, acciones o cualquier otro tipo de referencia</t>
        </r>
      </text>
    </comment>
  </commentList>
</comments>
</file>

<file path=xl/sharedStrings.xml><?xml version="1.0" encoding="utf-8"?>
<sst xmlns="http://schemas.openxmlformats.org/spreadsheetml/2006/main" count="520" uniqueCount="285">
  <si>
    <t>ISIN</t>
  </si>
  <si>
    <t>Tipo Inversor</t>
  </si>
  <si>
    <t>Cupón</t>
  </si>
  <si>
    <t>Institutional</t>
  </si>
  <si>
    <t>Institucional</t>
  </si>
  <si>
    <t>ES0414970204</t>
  </si>
  <si>
    <t>ES0414970246</t>
  </si>
  <si>
    <t>ES0414970303</t>
  </si>
  <si>
    <t>XS0273475094</t>
  </si>
  <si>
    <t>Libor 3m</t>
  </si>
  <si>
    <t>ES0414970451</t>
  </si>
  <si>
    <t>ES0414970501</t>
  </si>
  <si>
    <t>Euribor 3m+1%</t>
  </si>
  <si>
    <t>ES0440609115</t>
  </si>
  <si>
    <t>ES0440609149</t>
  </si>
  <si>
    <t>ES0440609164</t>
  </si>
  <si>
    <t>Euribor 6m+4%</t>
  </si>
  <si>
    <t>ES0440609172</t>
  </si>
  <si>
    <t>ES0440609198</t>
  </si>
  <si>
    <t>ES0312362017</t>
  </si>
  <si>
    <t>ES0312358015</t>
  </si>
  <si>
    <t>ES0347849004</t>
  </si>
  <si>
    <t>ES0312298021</t>
  </si>
  <si>
    <t>ES0371622012</t>
  </si>
  <si>
    <t>ES0312298096</t>
  </si>
  <si>
    <t>ES0349045007</t>
  </si>
  <si>
    <t>ES0371622046</t>
  </si>
  <si>
    <t>ES0312298054</t>
  </si>
  <si>
    <t>ES0312298120</t>
  </si>
  <si>
    <t>ES0312342019</t>
  </si>
  <si>
    <t>ES0347784003</t>
  </si>
  <si>
    <t>ES0371622020</t>
  </si>
  <si>
    <t>PERPETUA</t>
  </si>
  <si>
    <t>XS0329857931</t>
  </si>
  <si>
    <t>XS0282854933</t>
  </si>
  <si>
    <t>Fecha de emisión</t>
  </si>
  <si>
    <t>Emisión de Bonos Simples de CaixaBank</t>
  </si>
  <si>
    <t>Emisión de Bonos Simples de Caja Navarra (Actualmente CaixaBank)</t>
  </si>
  <si>
    <t>Descripción</t>
  </si>
  <si>
    <t>Tipo de inversor</t>
  </si>
  <si>
    <t>Vencimiento</t>
  </si>
  <si>
    <t>Emisión de Cédulas Hipotecarias de CaixaBank</t>
  </si>
  <si>
    <t>Emisión de Cédulas Hipotecarias Multicedente</t>
  </si>
  <si>
    <t>Euribor 6m+3,85%</t>
  </si>
  <si>
    <t>Euribor 6m+3,80%</t>
  </si>
  <si>
    <t>Euribor 6m+3,75%</t>
  </si>
  <si>
    <t>Euribor 6m+4,25%</t>
  </si>
  <si>
    <t>Euribor 6m+4,70%</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</si>
  <si>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</si>
  <si>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</si>
  <si>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</si>
  <si>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</si>
  <si>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</si>
  <si>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</si>
  <si>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</si>
  <si>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</si>
  <si>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</si>
  <si>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</si>
  <si>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</si>
  <si>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</si>
  <si>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</si>
  <si>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</si>
  <si>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</si>
  <si>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t>
  </si>
  <si>
    <t>http://www.cnmv.es/Portal/Consultas/Folletos/FolletosAdmision.aspx?isin=ES0414970451</t>
  </si>
  <si>
    <t>http://www.cnmv.es/Portal/Consultas/Folletos/FolletosEmisionOPV.aspx?isin=ES0312362017</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</si>
  <si>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</si>
  <si>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</si>
  <si>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</si>
  <si>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</si>
  <si>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</si>
  <si>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</si>
  <si>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</si>
  <si>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</si>
  <si>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http://www.cnmv.es/Portal/Consultas/Folletos/FolletosEmisionOPV.aspx?isin=ES0312298096</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</si>
  <si>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</si>
  <si>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</si>
  <si>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</si>
  <si>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</si>
  <si>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</si>
  <si>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</si>
  <si>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</si>
  <si>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</si>
  <si>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http://www.cnmv.es/Portal/Consultas/Folletos/FolletosAdmision.aspx?isin=ES0414970501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</si>
  <si>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</si>
  <si>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</si>
  <si>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</si>
  <si>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</si>
  <si>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</si>
  <si>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</si>
  <si>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</si>
  <si>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ES0240609026</t>
  </si>
  <si>
    <t>http://www.cnmv.es/Portal/ANCV/Isin.aspx?isin=ES0240609026</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</si>
  <si>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</si>
  <si>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</si>
  <si>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</si>
  <si>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</si>
  <si>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</si>
  <si>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</si>
  <si>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</si>
  <si>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</si>
  <si>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Emisión de Cédulas Hipotecarias de Banco de Valencia (actualmente CaixaBank)</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</si>
  <si>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</si>
  <si>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</si>
  <si>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</si>
  <si>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</si>
  <si>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</si>
  <si>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</si>
  <si>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</si>
  <si>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</si>
  <si>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</si>
  <si>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</si>
  <si>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Euribor 6m + 2,75%</t>
  </si>
  <si>
    <t>ES0240609034</t>
  </si>
  <si>
    <t>Euribor 6m + 3,25%</t>
  </si>
  <si>
    <t>http://www.cnmv.es/Portal/ANCV/Isin.aspx?isin=ES0240609034</t>
  </si>
  <si>
    <t>ES0240609042</t>
  </si>
  <si>
    <t>http://www.cnmv.es/Portal/ANCV/Isin.aspx?isin=ES0240609042</t>
  </si>
  <si>
    <t>ES0240609059</t>
  </si>
  <si>
    <t>http://www.cnmv.es/Portal/ANCV/Isin.aspx?isin=ES0240609059</t>
  </si>
  <si>
    <t>BONOS CAIXABANK</t>
  </si>
  <si>
    <t>ES0240609067</t>
  </si>
  <si>
    <t>Euribor 6m + 2,35%</t>
  </si>
  <si>
    <t>http://www.cnmv.es/Portal/ANCV/Isin.aspx?isin=ES0240609067</t>
  </si>
  <si>
    <t>ES0240609075</t>
  </si>
  <si>
    <t>http://www.cnmv.es/Portal/ANCV/Isin.aspx?isin=ES0240609075</t>
  </si>
  <si>
    <t>ES0440609271</t>
  </si>
  <si>
    <t xml:space="preserve">http://www.cnmv.es/Portal/Consultas/Folletos/FolletosEmisionOPV.aspx?isin=ES0440609271
</t>
  </si>
  <si>
    <t>ES0413985039</t>
  </si>
  <si>
    <t>Euribor12m+0.25%</t>
  </si>
  <si>
    <t>http://www.cnmv.es/Portal/Consultas/Folletos/FolletosAdmision.aspx?isin=ES0413985039</t>
  </si>
  <si>
    <t>Emisión de Cédulas Hipotecarias de BBSAU (actualmente CaixaBank)</t>
  </si>
  <si>
    <t>ES0440609297</t>
  </si>
  <si>
    <t>Euribor6m+0,25%</t>
  </si>
  <si>
    <t>http://www.cnmv.es/Portal/Consultas/Folletos/FolletosAdmision.aspx?isin=ES0440609297</t>
  </si>
  <si>
    <t>Euribor6m + 0.95%</t>
  </si>
  <si>
    <t>EUROSTOXX 50</t>
  </si>
  <si>
    <t>ES0340609520</t>
  </si>
  <si>
    <t>http://www.cnmv.es/Portal/Consultas/Folletos/FolletosAdmision.aspx?isin=ES0340609520</t>
  </si>
  <si>
    <t>ES0340609637</t>
  </si>
  <si>
    <t>http://www.cnmv.es/Portal/Consultas/Folletos/FolletosAdmision.aspx?isin=ES0340609637</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</si>
  <si>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</si>
  <si>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</si>
  <si>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</si>
  <si>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</si>
  <si>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</si>
  <si>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</si>
  <si>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</si>
  <si>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</si>
  <si>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</si>
  <si>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</si>
  <si>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</si>
  <si>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</si>
  <si>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</si>
  <si>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</si>
  <si>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</si>
  <si>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</si>
  <si>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</si>
  <si>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</si>
  <si>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</si>
  <si>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</si>
  <si>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</si>
  <si>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</si>
  <si>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</si>
  <si>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</si>
  <si>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</si>
  <si>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</si>
  <si>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</si>
  <si>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</si>
  <si>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ES0440609339</t>
  </si>
  <si>
    <t>http://www.cnmv.es/Portal/Consultas/Folletos/FolletosAdmision.aspx?isin=ES0440609339</t>
  </si>
  <si>
    <t>XS1565131213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</si>
  <si>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</si>
  <si>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</si>
  <si>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</si>
  <si>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</si>
  <si>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</si>
  <si>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</si>
  <si>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</si>
  <si>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</si>
  <si>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</si>
  <si>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</si>
  <si>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</si>
  <si>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</si>
  <si>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ES0340609801</t>
  </si>
  <si>
    <t>IBEX 35</t>
  </si>
  <si>
    <t>http://www.cnmv.es/Portal/Consultas/Folletos/FolletosAdmision.aspx?isin=ES0340609801</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</si>
  <si>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</si>
  <si>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</si>
  <si>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</si>
  <si>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</si>
  <si>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</si>
  <si>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</si>
  <si>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</si>
  <si>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</si>
  <si>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</si>
  <si>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</si>
  <si>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</si>
  <si>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</si>
  <si>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</si>
  <si>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</si>
  <si>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</si>
  <si>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</si>
  <si>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</si>
  <si>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</si>
  <si>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</si>
  <si>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</si>
  <si>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</si>
  <si>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</si>
  <si>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</si>
  <si>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</si>
  <si>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</si>
  <si>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</si>
  <si>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</si>
  <si>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</si>
  <si>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</si>
  <si>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</si>
  <si>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</si>
  <si>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</si>
  <si>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</si>
  <si>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</si>
  <si>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</si>
  <si>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ES0340609843</t>
  </si>
  <si>
    <t>ES0240609158</t>
  </si>
  <si>
    <t>ES0340609850</t>
  </si>
  <si>
    <t>ES0340609884</t>
  </si>
  <si>
    <t>http://cnmv.es/portal/Consultas/Folletos/FolletosAdmision.aspx?isin=ES0340609884</t>
  </si>
  <si>
    <t>ES0340609876</t>
  </si>
  <si>
    <t>http://cnmv.es/portal/Consultas/Folletos/FolletosAdmision.aspx?isin=ES0340609876</t>
  </si>
  <si>
    <t>Emisión de Notas Estructuradas CaixaBank Notas Minoristas S.A.U</t>
  </si>
  <si>
    <t>ES0305368005</t>
  </si>
  <si>
    <t>http://cnmv.es/portal/Consultas/Folletos/FolletosEmisionOPV.aspx?isin=ES0305368005</t>
  </si>
  <si>
    <t>http://cnmv.es/portal/Consultas/Folletos/FolletosAdmision.aspx?isin=ES0340609850</t>
  </si>
  <si>
    <t>http://cnmv.es/portal/Consultas/Folletos/FolletosAdmision.aspx?isin=ES0240609141</t>
  </si>
  <si>
    <t>http://cnmv.es/portal/Consultas/Folletos/FolletosAdmision.aspx?isin=ES0240609158</t>
  </si>
  <si>
    <t>http://cnmv.es/portal/Consultas/Folletos/FolletosAdmision.aspx?isin=ES0340609827</t>
  </si>
  <si>
    <t>http://cnmv.es/portal/Consultas/Folletos/FolletosAdmision.aspx?isin=ES0340609835</t>
  </si>
  <si>
    <t>http://cnmv.es/portal/Consultas/Folletos/FolletosAdmision.aspx?isin=ES0340609843</t>
  </si>
  <si>
    <t>XS1897489578</t>
  </si>
  <si>
    <t>http://www.ise.ie/debt_documents/Final%20Terms_86b469d7-03f0-43d6-a376-3cd5cdfcf52d.PDF</t>
  </si>
  <si>
    <t>ES0340609892</t>
  </si>
  <si>
    <t>ES0340609918</t>
  </si>
  <si>
    <t>http://cnmv.es/portal/Consultas/Folletos/FolletosAdmision.aspx?isin=ES0340609892</t>
  </si>
  <si>
    <t>http://cnmv.es/portal/Consultas/Folletos/FolletosAdmision.aspx?isin=ES0340609918</t>
  </si>
  <si>
    <t>ES0440609404</t>
  </si>
  <si>
    <t>http://cnmv.es/portal/ANCV/Isin.aspx?isin=ES0440609404</t>
  </si>
  <si>
    <t>Euribor 6m+0,15%</t>
  </si>
  <si>
    <t>ES0440609412</t>
  </si>
  <si>
    <t>Euribor6m + 0.35%</t>
  </si>
  <si>
    <t>ES0440609420</t>
  </si>
  <si>
    <t>http://cnmv.es/portal/Consultas/Folletos/FolletosAdmision.aspx?isin=ES0440609420</t>
  </si>
  <si>
    <t>http://cnmv.es/portal/Consultas/Folletos/FolletosAdmision.aspx?isin=ES0440609412</t>
  </si>
  <si>
    <t>ES0340609926</t>
  </si>
  <si>
    <t>ES0340609934</t>
  </si>
  <si>
    <t>http://cnmv.es/portal/Consultas/Folletos/FolletosAdmision.aspx?isin=ES0340609926</t>
  </si>
  <si>
    <t>http://cnmv.es/portal/Consultas/Folletos/FolletosAdmision.aspx?isin=ES0340609934</t>
  </si>
  <si>
    <t>XS1936805776</t>
  </si>
  <si>
    <t>https://www.ise.ie/debt_documents/Final%20Terms_cb61b613-5b3c-4247-8784-7687ab071dc6.PDF</t>
  </si>
  <si>
    <t>ES0240609166</t>
  </si>
  <si>
    <t>ES0240609174</t>
  </si>
  <si>
    <t>ES0340609942</t>
  </si>
  <si>
    <t>http://cnmv.es/portal/Consultas/Folletos/FolletosAdmision.aspx?isin=ES0240609166</t>
  </si>
  <si>
    <t>http://cnmv.es/portal/Consultas/Folletos/FolletosAdmision.aspx?isin=ES0240609174</t>
  </si>
  <si>
    <t>http://cnmv.es/portal/Consultas/Folletos/FolletosAdmision.aspx?isin=ES0340609942</t>
  </si>
  <si>
    <t>ES0340609959</t>
  </si>
  <si>
    <t>http://cnmv.es/portal/Consultas/Folletos/FolletosAdmision.aspx?isin=ES0340609959</t>
  </si>
  <si>
    <t>ES0305368013</t>
  </si>
  <si>
    <t>http://cnmv.es/portal/verDoc.axd?t={58616df2-7708-45bb-8249-245514abaa20}</t>
  </si>
  <si>
    <t>XS1968846532</t>
  </si>
  <si>
    <t>https://www.ise.ie/debt_documents/Final%20Terms_bd812752-fa8b-43c0-8e4b-38a49971723d.PDF</t>
  </si>
  <si>
    <t>ES0240609182</t>
  </si>
  <si>
    <t>http://cnmv.es/portal/Consultas/Folletos/FolletosAdmision.aspx?isin=ES0240609182</t>
  </si>
  <si>
    <t>ES0340609967</t>
  </si>
  <si>
    <t>http://cnmv.es/portal/Consultas/Folletos/FolletosAdmision.aspx?isin=ES0340609967</t>
  </si>
  <si>
    <t>XS2003432635</t>
  </si>
  <si>
    <t>https://www.ise.ie/debt_documents/Final%20Terms_8f42d310-9270-4d94-8fd6-41221a9afbc9.PDF</t>
  </si>
  <si>
    <t>https://www.ise.ie/debt_documents/Final%20Terms_5fb22c39-1c92-42f5-9957-8fab4b68a0d7.PDF</t>
  </si>
  <si>
    <t>XS2013574038</t>
  </si>
  <si>
    <t>ES0340609975</t>
  </si>
  <si>
    <t>http://cnmv.es/portal/Consultas/Folletos/FolletosAdmision.aspx?isin=ES0340609975</t>
  </si>
  <si>
    <t>XS2016212917</t>
  </si>
  <si>
    <t>https://www.ise.ie/debt_documents/Final%20Terms_04a5bc4d-0cf8-44ab-8680-f720dfefb74d.PDF</t>
  </si>
  <si>
    <t>Datos a 30 septiembre 2019</t>
  </si>
  <si>
    <t>XS2055758804</t>
  </si>
  <si>
    <t>https://www.ise.ie/debt_documents/Final%20Terms_d610ac4c-759c-4214-b391-9ddb624fdf9f.PDF</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</si>
</sst>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411]* #,##0.00_-;\-[$¥-411]* #,##0.00_-;_-[$¥-411]* &quot;-&quot;??_-;_-@_-"/>
    <numFmt numFmtId="195" formatCode="_-[$¥-411]* #,##0.0_-;\-[$¥-411]* #,##0.0_-;_-[$¥-411]* &quot;-&quot;??_-;_-@_-"/>
    <numFmt numFmtId="196" formatCode="_-[$¥-411]* #,##0_-;\-[$¥-411]* #,##0_-;_-[$¥-411]* &quot;-&quot;??_-;_-@_-"/>
  </numFmts>
  <fonts count="54">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3" fontId="2"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2">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30" applyNumberFormat="1" applyFont="1" applyFill="1" applyAlignment="1">
      <alignment horizontal="center" vertical="center" wrapText="1"/>
    </xf>
    <xf numFmtId="0" fontId="3" fillId="33" borderId="0" xfId="147"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7" applyFont="1" applyFill="1" applyAlignment="1">
      <alignment horizontal="center" vertical="center" wrapText="1"/>
      <protection/>
    </xf>
    <xf numFmtId="14" fontId="3" fillId="33" borderId="0" xfId="82"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30" applyNumberFormat="1" applyFont="1" applyFill="1" applyAlignment="1">
      <alignment horizontal="center"/>
    </xf>
    <xf numFmtId="164" fontId="4" fillId="33" borderId="0" xfId="82"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2" applyNumberFormat="1" applyFont="1" applyFill="1" applyAlignment="1">
      <alignment horizontal="left" vertical="center"/>
    </xf>
    <xf numFmtId="14" fontId="4" fillId="33" borderId="0" xfId="0" applyNumberFormat="1" applyFont="1" applyFill="1" applyAlignment="1">
      <alignment horizontal="left"/>
    </xf>
    <xf numFmtId="10" fontId="4" fillId="33" borderId="0" xfId="230" applyNumberFormat="1" applyFont="1" applyFill="1" applyAlignment="1">
      <alignment horizontal="left"/>
    </xf>
    <xf numFmtId="10" fontId="4" fillId="33" borderId="0" xfId="230" applyNumberFormat="1" applyFont="1" applyFill="1" applyAlignment="1">
      <alignment horizontal="left" vertical="center" wrapText="1"/>
    </xf>
    <xf numFmtId="0" fontId="6" fillId="33" borderId="0" xfId="0" applyFont="1" applyFill="1" applyAlignment="1">
      <alignment/>
    </xf>
    <xf numFmtId="0" fontId="4" fillId="33" borderId="0" xfId="0" applyFont="1" applyFill="1" applyAlignment="1">
      <alignment/>
    </xf>
    <xf numFmtId="0" fontId="6"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4" fillId="34" borderId="0" xfId="0" applyFont="1" applyFill="1" applyAlignment="1">
      <alignment/>
    </xf>
    <xf numFmtId="5" fontId="3" fillId="34" borderId="0" xfId="82" applyNumberFormat="1" applyFont="1" applyFill="1" applyAlignment="1">
      <alignment horizontal="right" vertical="center" wrapText="1"/>
    </xf>
    <xf numFmtId="0" fontId="4" fillId="33" borderId="0" xfId="0" applyFont="1" applyFill="1" applyAlignment="1">
      <alignment horizontal="right" vertical="center"/>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30" applyNumberFormat="1" applyFont="1" applyFill="1" applyAlignment="1">
      <alignment horizontal="center" vertical="center" wrapText="1"/>
    </xf>
    <xf numFmtId="5" fontId="3" fillId="34" borderId="0" xfId="85" applyNumberFormat="1" applyFont="1" applyFill="1" applyAlignment="1">
      <alignment horizontal="right" vertical="center" wrapText="1"/>
    </xf>
    <xf numFmtId="0" fontId="49" fillId="33" borderId="0" xfId="0" applyFont="1" applyFill="1" applyAlignment="1">
      <alignment/>
    </xf>
    <xf numFmtId="0" fontId="50" fillId="34" borderId="0" xfId="0" applyFont="1" applyFill="1" applyBorder="1" applyAlignment="1">
      <alignment vertical="center"/>
    </xf>
    <xf numFmtId="0" fontId="0" fillId="33" borderId="0" xfId="0" applyFill="1" applyBorder="1" applyAlignment="1">
      <alignment/>
    </xf>
    <xf numFmtId="0" fontId="51" fillId="33" borderId="0" xfId="0" applyFont="1" applyFill="1" applyAlignment="1">
      <alignment/>
    </xf>
    <xf numFmtId="43" fontId="3" fillId="33" borderId="0" xfId="82" applyFont="1" applyFill="1" applyBorder="1" applyAlignment="1">
      <alignment/>
    </xf>
    <xf numFmtId="0" fontId="52" fillId="35" borderId="10" xfId="0" applyFont="1" applyFill="1" applyBorder="1" applyAlignment="1">
      <alignment horizontal="center" vertical="center" wrapText="1"/>
    </xf>
    <xf numFmtId="14" fontId="52" fillId="35" borderId="10" xfId="0" applyNumberFormat="1" applyFont="1" applyFill="1" applyBorder="1" applyAlignment="1">
      <alignment horizontal="center" vertical="center" wrapText="1"/>
    </xf>
    <xf numFmtId="10" fontId="52" fillId="35" borderId="10" xfId="230"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2"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30" applyNumberFormat="1" applyFont="1" applyFill="1" applyAlignment="1">
      <alignment horizontal="center" vertical="center" wrapText="1"/>
    </xf>
    <xf numFmtId="10" fontId="3" fillId="36" borderId="0" xfId="230" applyNumberFormat="1" applyFont="1" applyFill="1" applyAlignment="1">
      <alignment horizontal="left" vertical="center" wrapText="1"/>
    </xf>
    <xf numFmtId="14" fontId="0" fillId="33" borderId="0" xfId="0" applyNumberFormat="1" applyFill="1" applyAlignment="1">
      <alignment/>
    </xf>
    <xf numFmtId="14" fontId="3" fillId="34" borderId="0" xfId="82" applyNumberFormat="1" applyFont="1" applyFill="1" applyAlignment="1">
      <alignment horizontal="right" vertical="center" wrapText="1"/>
    </xf>
    <xf numFmtId="14" fontId="3" fillId="36" borderId="0" xfId="82" applyNumberFormat="1" applyFont="1" applyFill="1" applyAlignment="1">
      <alignment horizontal="right" vertical="center" wrapText="1"/>
    </xf>
    <xf numFmtId="189" fontId="0" fillId="33" borderId="0" xfId="82" applyNumberFormat="1" applyFont="1" applyFill="1" applyAlignment="1">
      <alignment horizontal="center"/>
    </xf>
    <xf numFmtId="189" fontId="52" fillId="35" borderId="10" xfId="82" applyNumberFormat="1" applyFont="1" applyFill="1" applyBorder="1" applyAlignment="1">
      <alignment horizontal="center" vertical="center" wrapText="1"/>
    </xf>
    <xf numFmtId="189" fontId="4" fillId="33" borderId="0" xfId="82" applyNumberFormat="1" applyFont="1" applyFill="1" applyAlignment="1">
      <alignment horizontal="center" vertical="center" wrapText="1"/>
    </xf>
    <xf numFmtId="189" fontId="3" fillId="36" borderId="0" xfId="82" applyNumberFormat="1" applyFont="1" applyFill="1" applyAlignment="1">
      <alignment horizontal="center" vertical="center" wrapText="1"/>
    </xf>
    <xf numFmtId="0" fontId="6" fillId="33" borderId="0" xfId="0" applyFont="1" applyFill="1" applyAlignment="1">
      <alignment wrapText="1"/>
    </xf>
    <xf numFmtId="5" fontId="3" fillId="36" borderId="0" xfId="85"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9" applyNumberFormat="1" applyFont="1" applyFill="1" applyAlignment="1">
      <alignment horizontal="center" vertical="center" wrapText="1"/>
    </xf>
    <xf numFmtId="10" fontId="3" fillId="34" borderId="0" xfId="239" applyNumberFormat="1" applyFont="1" applyFill="1" applyAlignment="1">
      <alignment horizontal="left" vertical="center" wrapText="1"/>
    </xf>
    <xf numFmtId="5" fontId="0" fillId="33" borderId="0" xfId="0" applyNumberFormat="1" applyFill="1" applyAlignment="1">
      <alignment/>
    </xf>
    <xf numFmtId="5" fontId="0" fillId="33" borderId="0" xfId="0" applyNumberFormat="1" applyFill="1" applyAlignment="1">
      <alignment horizontal="center"/>
    </xf>
    <xf numFmtId="5" fontId="4" fillId="33" borderId="0" xfId="0" applyNumberFormat="1" applyFont="1" applyFill="1" applyAlignment="1">
      <alignment horizontal="center" vertical="center" wrapText="1"/>
    </xf>
    <xf numFmtId="43" fontId="3" fillId="33" borderId="0" xfId="85" applyFont="1" applyFill="1" applyBorder="1" applyAlignment="1">
      <alignment/>
    </xf>
    <xf numFmtId="0" fontId="50" fillId="34" borderId="0" xfId="0" applyFont="1" applyFill="1" applyBorder="1" applyAlignment="1">
      <alignment horizontal="center" vertical="center"/>
    </xf>
    <xf numFmtId="0" fontId="6" fillId="33" borderId="0" xfId="0" applyFont="1" applyFill="1" applyAlignment="1">
      <alignment horizontal="left" wrapText="1"/>
    </xf>
    <xf numFmtId="0" fontId="6" fillId="33" borderId="0" xfId="0" applyFont="1" applyFill="1" applyAlignment="1">
      <alignment horizontal="right" wrapText="1"/>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3" xfId="0" applyFont="1" applyFill="1" applyBorder="1" applyAlignment="1">
      <alignment horizontal="center" vertical="center"/>
    </xf>
  </cellXfs>
  <cellStyles count="2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2" xfId="49"/>
    <cellStyle name="Euro 2 2" xfId="50"/>
    <cellStyle name="Euro 2 2 2" xfId="51"/>
    <cellStyle name="Euro 2 3" xfId="52"/>
    <cellStyle name="Euro 2 3 2" xfId="53"/>
    <cellStyle name="Euro 2 4" xfId="54"/>
    <cellStyle name="Euro 2 4 2" xfId="55"/>
    <cellStyle name="Euro 2 5" xfId="56"/>
    <cellStyle name="Euro 2 5 2" xfId="57"/>
    <cellStyle name="Euro 2 6" xfId="58"/>
    <cellStyle name="Euro 2 6 2" xfId="59"/>
    <cellStyle name="Euro 2 7" xfId="60"/>
    <cellStyle name="Euro 2 7 2" xfId="61"/>
    <cellStyle name="Euro 2 8" xfId="62"/>
    <cellStyle name="Euro 2 8 2" xfId="63"/>
    <cellStyle name="Euro 2 9" xfId="64"/>
    <cellStyle name="Euro 3" xfId="65"/>
    <cellStyle name="Euro 3 2" xfId="66"/>
    <cellStyle name="Euro 4" xfId="67"/>
    <cellStyle name="Euro 4 2" xfId="68"/>
    <cellStyle name="Euro 5" xfId="69"/>
    <cellStyle name="Euro 5 2" xfId="70"/>
    <cellStyle name="Euro 6" xfId="71"/>
    <cellStyle name="Euro 6 2" xfId="72"/>
    <cellStyle name="Euro 7" xfId="73"/>
    <cellStyle name="Euro 7 2" xfId="74"/>
    <cellStyle name="Euro 8" xfId="75"/>
    <cellStyle name="Euro 8 2" xfId="76"/>
    <cellStyle name="Euro 9" xfId="77"/>
    <cellStyle name="Euro 9 2" xfId="78"/>
    <cellStyle name="Hyperlink" xfId="79"/>
    <cellStyle name="Followed Hyperlink" xfId="80"/>
    <cellStyle name="Incorrecto" xfId="81"/>
    <cellStyle name="Comma" xfId="82"/>
    <cellStyle name="Comma [0]" xfId="83"/>
    <cellStyle name="Millares [0] 2" xfId="84"/>
    <cellStyle name="Millares 10" xfId="85"/>
    <cellStyle name="Millares 10 2" xfId="86"/>
    <cellStyle name="Millares 11" xfId="87"/>
    <cellStyle name="Millares 2" xfId="88"/>
    <cellStyle name="Millares 2 2" xfId="89"/>
    <cellStyle name="Millares 3" xfId="90"/>
    <cellStyle name="Millares 3 2" xfId="91"/>
    <cellStyle name="Millares 3 2 2" xfId="92"/>
    <cellStyle name="Millares 3 3" xfId="93"/>
    <cellStyle name="Millares 3 3 2" xfId="94"/>
    <cellStyle name="Millares 3 4" xfId="95"/>
    <cellStyle name="Millares 3 4 2" xfId="96"/>
    <cellStyle name="Millares 3 5" xfId="97"/>
    <cellStyle name="Millares 3 5 2" xfId="98"/>
    <cellStyle name="Millares 3 6" xfId="99"/>
    <cellStyle name="Millares 3 6 2" xfId="100"/>
    <cellStyle name="Millares 3 7" xfId="101"/>
    <cellStyle name="Millares 3 7 2" xfId="102"/>
    <cellStyle name="Millares 3 8" xfId="103"/>
    <cellStyle name="Millares 3 8 2" xfId="104"/>
    <cellStyle name="Millares 3 9" xfId="105"/>
    <cellStyle name="Millares 4" xfId="106"/>
    <cellStyle name="Millares 4 2" xfId="107"/>
    <cellStyle name="Millares 5" xfId="108"/>
    <cellStyle name="Millares 5 2" xfId="109"/>
    <cellStyle name="Millares 5 2 2" xfId="110"/>
    <cellStyle name="Millares 5 3" xfId="111"/>
    <cellStyle name="Millares 5 3 2" xfId="112"/>
    <cellStyle name="Millares 5 4" xfId="113"/>
    <cellStyle name="Millares 5 4 2" xfId="114"/>
    <cellStyle name="Millares 5 5" xfId="115"/>
    <cellStyle name="Millares 5 5 2" xfId="116"/>
    <cellStyle name="Millares 5 6" xfId="117"/>
    <cellStyle name="Millares 5 6 2" xfId="118"/>
    <cellStyle name="Millares 5 7" xfId="119"/>
    <cellStyle name="Millares 5 7 2" xfId="120"/>
    <cellStyle name="Millares 5 8" xfId="121"/>
    <cellStyle name="Millares 5 8 2" xfId="122"/>
    <cellStyle name="Millares 5 9" xfId="123"/>
    <cellStyle name="Millares 6" xfId="124"/>
    <cellStyle name="Millares 6 2" xfId="125"/>
    <cellStyle name="Millares 7" xfId="126"/>
    <cellStyle name="Millares 7 2" xfId="127"/>
    <cellStyle name="Millares 8" xfId="128"/>
    <cellStyle name="Millares 8 2" xfId="129"/>
    <cellStyle name="Millares 9" xfId="130"/>
    <cellStyle name="Millares 9 2" xfId="131"/>
    <cellStyle name="Currency" xfId="132"/>
    <cellStyle name="Currency [0]" xfId="133"/>
    <cellStyle name="Neutral" xfId="134"/>
    <cellStyle name="No-definido" xfId="135"/>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19 2" xfId="146"/>
    <cellStyle name="Normal 2" xfId="147"/>
    <cellStyle name="Normal 2 10" xfId="148"/>
    <cellStyle name="Normal 2 11" xfId="149"/>
    <cellStyle name="Normal 2 12" xfId="150"/>
    <cellStyle name="Normal 2 13" xfId="151"/>
    <cellStyle name="Normal 2 14" xfId="152"/>
    <cellStyle name="Normal 2 15" xfId="153"/>
    <cellStyle name="Normal 2 16" xfId="154"/>
    <cellStyle name="Normal 2 17" xfId="155"/>
    <cellStyle name="Normal 2 18" xfId="156"/>
    <cellStyle name="Normal 2 19" xfId="157"/>
    <cellStyle name="Normal 2 2" xfId="158"/>
    <cellStyle name="Normal 2 2 10" xfId="159"/>
    <cellStyle name="Normal 2 2 2" xfId="160"/>
    <cellStyle name="Normal 2 2 2 2" xfId="161"/>
    <cellStyle name="Normal 2 2 2 3" xfId="162"/>
    <cellStyle name="Normal 2 2 3" xfId="163"/>
    <cellStyle name="Normal 2 2 4" xfId="164"/>
    <cellStyle name="Normal 2 2 5" xfId="165"/>
    <cellStyle name="Normal 2 2 6" xfId="166"/>
    <cellStyle name="Normal 2 2 7" xfId="167"/>
    <cellStyle name="Normal 2 2 8" xfId="168"/>
    <cellStyle name="Normal 2 2 9" xfId="169"/>
    <cellStyle name="Normal 2 3" xfId="170"/>
    <cellStyle name="Normal 2 4" xfId="171"/>
    <cellStyle name="Normal 2 5" xfId="172"/>
    <cellStyle name="Normal 2 6" xfId="173"/>
    <cellStyle name="Normal 2 7" xfId="174"/>
    <cellStyle name="Normal 2 8" xfId="175"/>
    <cellStyle name="Normal 2 9" xfId="176"/>
    <cellStyle name="Normal 20" xfId="177"/>
    <cellStyle name="Normal 22" xfId="178"/>
    <cellStyle name="Normal 24" xfId="179"/>
    <cellStyle name="Normal 26" xfId="180"/>
    <cellStyle name="Normal 28" xfId="181"/>
    <cellStyle name="Normal 3" xfId="182"/>
    <cellStyle name="Normal 3 10" xfId="183"/>
    <cellStyle name="Normal 3 11" xfId="184"/>
    <cellStyle name="Normal 3 2" xfId="185"/>
    <cellStyle name="Normal 3 3" xfId="186"/>
    <cellStyle name="Normal 3 4" xfId="187"/>
    <cellStyle name="Normal 3 5" xfId="188"/>
    <cellStyle name="Normal 3 6" xfId="189"/>
    <cellStyle name="Normal 3 7" xfId="190"/>
    <cellStyle name="Normal 3 8" xfId="191"/>
    <cellStyle name="Normal 3 9" xfId="192"/>
    <cellStyle name="Normal 30" xfId="193"/>
    <cellStyle name="Normal 32" xfId="194"/>
    <cellStyle name="Normal 34" xfId="195"/>
    <cellStyle name="Normal 36" xfId="196"/>
    <cellStyle name="Normal 38" xfId="197"/>
    <cellStyle name="Normal 4" xfId="198"/>
    <cellStyle name="Normal 4 2" xfId="199"/>
    <cellStyle name="Normal 4 2 2" xfId="200"/>
    <cellStyle name="Normal 40" xfId="201"/>
    <cellStyle name="Normal 42" xfId="202"/>
    <cellStyle name="Normal 45" xfId="203"/>
    <cellStyle name="Normal 49" xfId="204"/>
    <cellStyle name="Normal 5" xfId="205"/>
    <cellStyle name="Normal 5 2" xfId="206"/>
    <cellStyle name="Normal 5 3" xfId="207"/>
    <cellStyle name="Normal 5 4" xfId="208"/>
    <cellStyle name="Normal 5 5" xfId="209"/>
    <cellStyle name="Normal 5 6" xfId="210"/>
    <cellStyle name="Normal 5 7" xfId="211"/>
    <cellStyle name="Normal 5 8" xfId="212"/>
    <cellStyle name="Normal 5 9" xfId="213"/>
    <cellStyle name="Normal 51" xfId="214"/>
    <cellStyle name="Normal 53" xfId="215"/>
    <cellStyle name="Normal 55" xfId="216"/>
    <cellStyle name="Normal 57" xfId="217"/>
    <cellStyle name="Normal 59" xfId="218"/>
    <cellStyle name="Normal 6" xfId="219"/>
    <cellStyle name="Normal 61" xfId="220"/>
    <cellStyle name="Normal 63" xfId="221"/>
    <cellStyle name="Normal 65" xfId="222"/>
    <cellStyle name="Normal 67" xfId="223"/>
    <cellStyle name="Normal 7" xfId="224"/>
    <cellStyle name="Normal 8" xfId="225"/>
    <cellStyle name="Normal 9" xfId="226"/>
    <cellStyle name="Notas" xfId="227"/>
    <cellStyle name="Notas 2" xfId="228"/>
    <cellStyle name="Notas 2 2" xfId="229"/>
    <cellStyle name="Percent" xfId="230"/>
    <cellStyle name="Porcentaje 2" xfId="231"/>
    <cellStyle name="Porcentaje 2 2" xfId="232"/>
    <cellStyle name="Porcentaje 2 3" xfId="233"/>
    <cellStyle name="Porcentaje 2 4" xfId="234"/>
    <cellStyle name="Porcentaje 2 5" xfId="235"/>
    <cellStyle name="Porcentaje 2 6" xfId="236"/>
    <cellStyle name="Porcentaje 2 7" xfId="237"/>
    <cellStyle name="Porcentaje 2 8" xfId="238"/>
    <cellStyle name="Porcentaje 2 9" xfId="239"/>
    <cellStyle name="Porcentaje 3" xfId="240"/>
    <cellStyle name="Porcentual 2" xfId="241"/>
    <cellStyle name="Porcentual 2 2" xfId="242"/>
    <cellStyle name="Porcentual 2 3" xfId="243"/>
    <cellStyle name="Porcentual 3" xfId="244"/>
    <cellStyle name="Porcentual 3 2" xfId="245"/>
    <cellStyle name="Porcentual 3 2 2" xfId="246"/>
    <cellStyle name="Porcentual 3 3" xfId="247"/>
    <cellStyle name="Porcentual 4" xfId="248"/>
    <cellStyle name="Porcentual 4 2" xfId="249"/>
    <cellStyle name="Porcentual 5" xfId="250"/>
    <cellStyle name="Porcentual 5 2" xfId="251"/>
    <cellStyle name="Porcentual 6" xfId="252"/>
    <cellStyle name="Porcentual 6 2" xfId="253"/>
    <cellStyle name="Porcentual 7" xfId="254"/>
    <cellStyle name="Porcentual 8" xfId="255"/>
    <cellStyle name="Salida" xfId="256"/>
    <cellStyle name="Texto de advertencia" xfId="257"/>
    <cellStyle name="Texto explicativo" xfId="258"/>
    <cellStyle name="Título" xfId="259"/>
    <cellStyle name="Título 2" xfId="260"/>
    <cellStyle name="Título 3" xfId="261"/>
    <cellStyle name="Total"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Consultas/Folletos/FolletosAdmision.aspx?isin=ES0214965016" TargetMode="External" /><Relationship Id="rId3" Type="http://schemas.openxmlformats.org/officeDocument/2006/relationships/hyperlink" Target="http://www.luxnext.com/en/sign_doc/XS0282854933_109200.xhtml" TargetMode="External" /><Relationship Id="rId4" Type="http://schemas.openxmlformats.org/officeDocument/2006/relationships/hyperlink" Target="http://www.cnmv.es/Portal/ANCV/Isin.aspx?isin=ES0240609059" TargetMode="External" /><Relationship Id="rId5" Type="http://schemas.openxmlformats.org/officeDocument/2006/relationships/hyperlink" Target="https://www.ise.ie/debt_documents/Final%20Terms_04a5bc4d-0cf8-44ab-8680-f720dfefb74d.PDF" TargetMode="External" /><Relationship Id="rId6" Type="http://schemas.openxmlformats.org/officeDocument/2006/relationships/hyperlink" Target="https://www.ise.ie/debt_documents/Final%20Terms_d610ac4c-759c-4214-b391-9ddb624fdf9f.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EmisionOPV.aspx?isin=ES0312298120" TargetMode="External" /><Relationship Id="rId6" Type="http://schemas.openxmlformats.org/officeDocument/2006/relationships/hyperlink" Target="http://www.cnmv.es/Portal/Consultas/Folletos/FolletosEmisionOPV.aspx?isin=ES0371622046" TargetMode="External" /><Relationship Id="rId7" Type="http://schemas.openxmlformats.org/officeDocument/2006/relationships/hyperlink" Target="http://www.cnmv.es/Portal/Consultas/Folletos/FolletosEmisionOPV.aspx?isin=ES0349045007" TargetMode="External" /><Relationship Id="rId8" Type="http://schemas.openxmlformats.org/officeDocument/2006/relationships/hyperlink" Target="http://www.cnmv.es/Portal/ANCV/Isin.aspx?isin=ES0440609123" TargetMode="External" /><Relationship Id="rId9" Type="http://schemas.openxmlformats.org/officeDocument/2006/relationships/hyperlink" Target="http://www.cnmv.es/Portal/Consultas/Folletos/FolletosEmisionOPV.aspx?isin=ES0312298070" TargetMode="External" /><Relationship Id="rId10" Type="http://schemas.openxmlformats.org/officeDocument/2006/relationships/hyperlink" Target="http://www.cnmv.es/Portal/Consultas/Folletos/FolletosEmisionOPV.aspx?isin=ES0371622012" TargetMode="External" /><Relationship Id="rId11" Type="http://schemas.openxmlformats.org/officeDocument/2006/relationships/hyperlink" Target="http://www.cnmv.es/Portal/Consultas/Folletos/FolletosEmisionOPV.aspx?isin=ES0347784003" TargetMode="External" /><Relationship Id="rId12" Type="http://schemas.openxmlformats.org/officeDocument/2006/relationships/hyperlink" Target="http://www.cnmv.es/Portal/Consultas/Folletos/FolletosEmisionOPV.aspx?isin=ES0312298054" TargetMode="External" /><Relationship Id="rId13" Type="http://schemas.openxmlformats.org/officeDocument/2006/relationships/hyperlink" Target="http://www.cnmv.es/Portal/Consultas/Folletos/FolletosEmisionOPV.aspx?isin=ES0312298021" TargetMode="External" /><Relationship Id="rId14" Type="http://schemas.openxmlformats.org/officeDocument/2006/relationships/hyperlink" Target="http://www.cnmv.es/Portal/Consultas/Folletos/FolletosEmisionOPV.aspx?isin=ES0312342019" TargetMode="External" /><Relationship Id="rId15" Type="http://schemas.openxmlformats.org/officeDocument/2006/relationships/hyperlink" Target="http://www.cnmv.es/Portal/Consultas/Folletos/FolletosEmisionOPV.aspx?isin=ES0347849004" TargetMode="External" /><Relationship Id="rId16" Type="http://schemas.openxmlformats.org/officeDocument/2006/relationships/hyperlink" Target="http://www.cnmv.es/Portal/Consultas/Folletos/FolletosEmisionOPV.aspx?isin=ES0312358015" TargetMode="External" /><Relationship Id="rId17" Type="http://schemas.openxmlformats.org/officeDocument/2006/relationships/hyperlink" Target="http://www.cnmv.es/Portal/Consultas/Folletos/FolletosEmisionOPV.aspx?isin=ES0312362017" TargetMode="External" /><Relationship Id="rId18" Type="http://schemas.openxmlformats.org/officeDocument/2006/relationships/hyperlink" Target="http://www.cnmv.es/Portal/Consultas/Folletos/FolletosEmisionOPV.aspx?isin=ES0370148019" TargetMode="External" /><Relationship Id="rId19" Type="http://schemas.openxmlformats.org/officeDocument/2006/relationships/hyperlink" Target="http://www.cnmv.es/Portal/Consultas/Folletos/FolletosAdmision.aspx?isin=ES0440609180" TargetMode="External" /><Relationship Id="rId20" Type="http://schemas.openxmlformats.org/officeDocument/2006/relationships/hyperlink" Target="http://www.cnmv.es/Portal/Consultas/Folletos/FolletosAdmision.aspx?isin=ES0440609172" TargetMode="External" /><Relationship Id="rId21" Type="http://schemas.openxmlformats.org/officeDocument/2006/relationships/hyperlink" Target="http://www.cnmv.es/Portal/Consultas/Folletos/FolletosAdmision.aspx?isin=ES0440609164" TargetMode="External" /><Relationship Id="rId22" Type="http://schemas.openxmlformats.org/officeDocument/2006/relationships/hyperlink" Target="http://www.cnmv.es/Portal/Consultas/Folletos/FolletosAdmision.aspx?isin=ES0440609149" TargetMode="External" /><Relationship Id="rId23" Type="http://schemas.openxmlformats.org/officeDocument/2006/relationships/hyperlink" Target="http://www.cnmv.es/Portal/Consultas/Folletos/FolletosAdmision.aspx?isin=ES0440609131" TargetMode="External" /><Relationship Id="rId24" Type="http://schemas.openxmlformats.org/officeDocument/2006/relationships/hyperlink" Target="http://www.cnmv.es/Portal/Consultas/Folletos/FolletosAdmision.aspx?isin=ES0440609115" TargetMode="External" /><Relationship Id="rId25" Type="http://schemas.openxmlformats.org/officeDocument/2006/relationships/hyperlink" Target="http://www.cnmv.es/Portal/Consultas/Folletos/FolletosAdmision.aspx?isin=ES0414970568" TargetMode="External" /><Relationship Id="rId26" Type="http://schemas.openxmlformats.org/officeDocument/2006/relationships/hyperlink" Target="http://www.cnmv.es/Portal/Consultas/Folletos/FolletosAdmision.aspx?isin=ES0414970543" TargetMode="External" /><Relationship Id="rId27" Type="http://schemas.openxmlformats.org/officeDocument/2006/relationships/hyperlink" Target="http://www.cnmv.es/Portal/Consultas/Folletos/FolletosAdmision.aspx?isin=ES0414970501" TargetMode="External" /><Relationship Id="rId28" Type="http://schemas.openxmlformats.org/officeDocument/2006/relationships/hyperlink" Target="http://www.cnmv.es/Portal/Consultas/Folletos/FolletosAdmision.aspx?isin=ES0414970303" TargetMode="External" /><Relationship Id="rId29" Type="http://schemas.openxmlformats.org/officeDocument/2006/relationships/hyperlink" Target="http://www.cnmv.es/Portal/Consultas/Folletos/FolletosAdmision.aspx?isin=ES0414970246" TargetMode="External" /><Relationship Id="rId30" Type="http://schemas.openxmlformats.org/officeDocument/2006/relationships/hyperlink" Target="http://www.cnmv.es/Portal/Consultas/Folletos/FolletosEmisionOPV.aspx?isin=ES0414970204" TargetMode="External" /><Relationship Id="rId31" Type="http://schemas.openxmlformats.org/officeDocument/2006/relationships/hyperlink" Target="http://www.cnmv.es/Portal/Consultas/Folletos/FolletosEmisionOPV.aspx?isin=ES0414970196" TargetMode="External" /><Relationship Id="rId32" Type="http://schemas.openxmlformats.org/officeDocument/2006/relationships/hyperlink" Target="http://www.cnmv.es/Portal/Consultas/Folletos/FolletosAdmision.aspx?isin=ES0414970402" TargetMode="External" /><Relationship Id="rId33" Type="http://schemas.openxmlformats.org/officeDocument/2006/relationships/drawing" Target="../drawings/drawing2.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e.ie/debt_documents/Final%20Terms_4f36e981-a19e-42f0-a5a6-bfaed313a302.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91" TargetMode="External" /><Relationship Id="rId4" Type="http://schemas.openxmlformats.org/officeDocument/2006/relationships/hyperlink" Target="http://www.cnmv.es/Portal/Consultas/Folletos/FolletosAdmision.aspx?isin=ES0340609447" TargetMode="External" /><Relationship Id="rId5" Type="http://schemas.openxmlformats.org/officeDocument/2006/relationships/hyperlink" Target="http://www.cnmv.es/Portal/Consultas/Folletos/FolletosAdmision.aspx?isin=ES0340609793" TargetMode="External" /><Relationship Id="rId6" Type="http://schemas.openxmlformats.org/officeDocument/2006/relationships/hyperlink" Target="http://cnmv.es/portal/Consultas/Folletos/FolletosAdmision.aspx?isin=ES0240609182" TargetMode="External" /><Relationship Id="rId7" Type="http://schemas.openxmlformats.org/officeDocument/2006/relationships/hyperlink" Target="http://cnmv.es/portal/Consultas/Folletos/FolletosAdmision.aspx?isin=ES0340609967" TargetMode="External" /><Relationship Id="rId8" Type="http://schemas.openxmlformats.org/officeDocument/2006/relationships/drawing" Target="../drawings/drawing6.xml" /><Relationship Id="rId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30"/>
  <sheetViews>
    <sheetView showGridLines="0" tabSelected="1" zoomScaleSheetLayoutView="85" zoomScalePageLayoutView="0" workbookViewId="0" topLeftCell="A1">
      <selection activeCell="K9" sqref="K9"/>
    </sheetView>
  </sheetViews>
  <sheetFormatPr defaultColWidth="11.421875" defaultRowHeight="15"/>
  <cols>
    <col min="1" max="1" width="32.00390625" style="13" customWidth="1"/>
    <col min="2" max="2" width="13.7109375" style="27" customWidth="1"/>
    <col min="3" max="3" width="13.28125" style="27" customWidth="1"/>
    <col min="4" max="4" width="14.57421875" style="12" customWidth="1"/>
    <col min="5" max="5" width="12.8515625" style="10" customWidth="1"/>
    <col min="6" max="6" width="12.28125" style="10" customWidth="1"/>
    <col min="7" max="7" width="34.8515625" style="11" customWidth="1"/>
    <col min="8" max="8" width="33.57421875" style="13" customWidth="1"/>
    <col min="9" max="16384" width="11.421875" style="35" customWidth="1"/>
  </cols>
  <sheetData>
    <row r="1" ht="2.25" customHeight="1"/>
    <row r="2" spans="1:8" ht="28.5" customHeight="1">
      <c r="A2" s="77" t="s">
        <v>109</v>
      </c>
      <c r="B2" s="77"/>
      <c r="C2" s="77"/>
      <c r="D2" s="77"/>
      <c r="E2" s="77"/>
      <c r="F2" s="77"/>
      <c r="G2" s="77"/>
      <c r="H2" s="77"/>
    </row>
    <row r="3" spans="1:8" ht="12" customHeight="1" thickBot="1">
      <c r="A3" s="14"/>
      <c r="B3" s="14"/>
      <c r="C3" s="14"/>
      <c r="D3" s="15"/>
      <c r="E3" s="16"/>
      <c r="F3" s="16"/>
      <c r="G3" s="17"/>
      <c r="H3" s="14"/>
    </row>
    <row r="4" spans="1:251" ht="28.5" customHeight="1" thickBot="1">
      <c r="A4" s="79" t="s">
        <v>120</v>
      </c>
      <c r="B4" s="80"/>
      <c r="C4" s="80"/>
      <c r="D4" s="80"/>
      <c r="E4" s="80"/>
      <c r="F4" s="80"/>
      <c r="G4" s="80"/>
      <c r="H4" s="81"/>
      <c r="I4" s="43"/>
      <c r="J4" s="43"/>
      <c r="K4" s="43"/>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spans="1:8" s="36" customFormat="1" ht="10.5" customHeight="1">
      <c r="A5" s="78" t="s">
        <v>282</v>
      </c>
      <c r="B5" s="78"/>
      <c r="C5" s="78"/>
      <c r="D5" s="78"/>
      <c r="E5" s="78"/>
      <c r="F5" s="78"/>
      <c r="G5" s="78"/>
      <c r="H5" s="78"/>
    </row>
    <row r="6" spans="1:8" s="37" customFormat="1" ht="29.25" customHeight="1" thickBot="1">
      <c r="A6" s="47" t="s">
        <v>38</v>
      </c>
      <c r="B6" s="47" t="s">
        <v>0</v>
      </c>
      <c r="C6" s="47" t="s">
        <v>39</v>
      </c>
      <c r="D6" s="48" t="s">
        <v>56</v>
      </c>
      <c r="E6" s="48" t="s">
        <v>35</v>
      </c>
      <c r="F6" s="47" t="s">
        <v>40</v>
      </c>
      <c r="G6" s="49" t="s">
        <v>2</v>
      </c>
      <c r="H6" s="47" t="s">
        <v>94</v>
      </c>
    </row>
    <row r="7" spans="1:9" s="38" customFormat="1" ht="36" customHeight="1">
      <c r="A7" s="1" t="s">
        <v>36</v>
      </c>
      <c r="B7" s="2" t="s">
        <v>91</v>
      </c>
      <c r="C7" s="2" t="s">
        <v>4</v>
      </c>
      <c r="D7" s="41">
        <v>250000000</v>
      </c>
      <c r="E7" s="3">
        <v>41375</v>
      </c>
      <c r="F7" s="3">
        <v>43769</v>
      </c>
      <c r="G7" s="40">
        <v>0.04358</v>
      </c>
      <c r="H7" s="18" t="s">
        <v>92</v>
      </c>
      <c r="I7" s="39"/>
    </row>
    <row r="8" spans="1:8" s="39" customFormat="1" ht="36" customHeight="1">
      <c r="A8" s="50" t="s">
        <v>111</v>
      </c>
      <c r="B8" s="65" t="s">
        <v>116</v>
      </c>
      <c r="C8" s="65" t="s">
        <v>4</v>
      </c>
      <c r="D8" s="64">
        <v>431457.7599999999</v>
      </c>
      <c r="E8" s="66">
        <v>41861</v>
      </c>
      <c r="F8" s="66">
        <v>44053</v>
      </c>
      <c r="G8" s="54" t="s">
        <v>112</v>
      </c>
      <c r="H8" s="55" t="s">
        <v>117</v>
      </c>
    </row>
    <row r="9" spans="1:9" s="38" customFormat="1" ht="36" customHeight="1">
      <c r="A9" s="1" t="s">
        <v>111</v>
      </c>
      <c r="B9" s="2" t="s">
        <v>118</v>
      </c>
      <c r="C9" s="2" t="s">
        <v>4</v>
      </c>
      <c r="D9" s="41">
        <v>1637135.9800000004</v>
      </c>
      <c r="E9" s="3">
        <v>41892</v>
      </c>
      <c r="F9" s="3">
        <v>44084</v>
      </c>
      <c r="G9" s="40" t="s">
        <v>112</v>
      </c>
      <c r="H9" s="18" t="s">
        <v>119</v>
      </c>
      <c r="I9" s="39"/>
    </row>
    <row r="10" spans="1:8" s="39" customFormat="1" ht="36" customHeight="1">
      <c r="A10" s="50" t="s">
        <v>111</v>
      </c>
      <c r="B10" s="65" t="s">
        <v>121</v>
      </c>
      <c r="C10" s="65" t="s">
        <v>4</v>
      </c>
      <c r="D10" s="64">
        <v>425144.82000000007</v>
      </c>
      <c r="E10" s="66">
        <v>41922</v>
      </c>
      <c r="F10" s="66">
        <v>44114</v>
      </c>
      <c r="G10" s="54" t="s">
        <v>122</v>
      </c>
      <c r="H10" s="55" t="s">
        <v>123</v>
      </c>
    </row>
    <row r="11" spans="1:9" s="38" customFormat="1" ht="36" customHeight="1">
      <c r="A11" s="1" t="s">
        <v>111</v>
      </c>
      <c r="B11" s="2" t="s">
        <v>124</v>
      </c>
      <c r="C11" s="2" t="s">
        <v>4</v>
      </c>
      <c r="D11" s="41">
        <v>602714.0899999999</v>
      </c>
      <c r="E11" s="3">
        <v>41922</v>
      </c>
      <c r="F11" s="3">
        <v>44114</v>
      </c>
      <c r="G11" s="40" t="s">
        <v>112</v>
      </c>
      <c r="H11" s="18" t="s">
        <v>125</v>
      </c>
      <c r="I11" s="39"/>
    </row>
    <row r="12" spans="1:8" s="39" customFormat="1" ht="36" customHeight="1">
      <c r="A12" s="50" t="s">
        <v>110</v>
      </c>
      <c r="B12" s="65" t="s">
        <v>34</v>
      </c>
      <c r="C12" s="65" t="s">
        <v>4</v>
      </c>
      <c r="D12" s="64">
        <v>40000000</v>
      </c>
      <c r="E12" s="66">
        <v>39106</v>
      </c>
      <c r="F12" s="66">
        <v>44585</v>
      </c>
      <c r="G12" s="54" t="s">
        <v>53</v>
      </c>
      <c r="H12" s="55" t="s">
        <v>90</v>
      </c>
    </row>
    <row r="13" spans="1:9" s="38" customFormat="1" ht="36" customHeight="1">
      <c r="A13" s="1" t="s">
        <v>194</v>
      </c>
      <c r="B13" s="2" t="s">
        <v>192</v>
      </c>
      <c r="C13" s="2" t="s">
        <v>4</v>
      </c>
      <c r="D13" s="41">
        <v>1250000000</v>
      </c>
      <c r="E13" s="3">
        <v>42990</v>
      </c>
      <c r="F13" s="3">
        <v>44938</v>
      </c>
      <c r="G13" s="40">
        <v>0.01125</v>
      </c>
      <c r="H13" s="18" t="s">
        <v>193</v>
      </c>
      <c r="I13" s="39"/>
    </row>
    <row r="14" spans="1:8" s="39" customFormat="1" ht="36" customHeight="1">
      <c r="A14" s="50" t="s">
        <v>174</v>
      </c>
      <c r="B14" s="65" t="s">
        <v>208</v>
      </c>
      <c r="C14" s="65" t="s">
        <v>4</v>
      </c>
      <c r="D14" s="64">
        <v>1000000000</v>
      </c>
      <c r="E14" s="66">
        <v>43118</v>
      </c>
      <c r="F14" s="66">
        <v>45034</v>
      </c>
      <c r="G14" s="54">
        <v>0.0075</v>
      </c>
      <c r="H14" s="55" t="s">
        <v>207</v>
      </c>
    </row>
    <row r="15" spans="1:9" s="38" customFormat="1" ht="36" customHeight="1">
      <c r="A15" s="1" t="s">
        <v>111</v>
      </c>
      <c r="B15" s="2" t="s">
        <v>113</v>
      </c>
      <c r="C15" s="2" t="s">
        <v>4</v>
      </c>
      <c r="D15" s="41">
        <v>2135381.8899999987</v>
      </c>
      <c r="E15" s="3">
        <v>41830</v>
      </c>
      <c r="F15" s="3">
        <v>45117</v>
      </c>
      <c r="G15" s="40" t="s">
        <v>114</v>
      </c>
      <c r="H15" s="18" t="s">
        <v>115</v>
      </c>
      <c r="I15" s="39"/>
    </row>
    <row r="16" spans="1:8" s="39" customFormat="1" ht="36" customHeight="1">
      <c r="A16" s="50" t="s">
        <v>194</v>
      </c>
      <c r="B16" s="65" t="s">
        <v>238</v>
      </c>
      <c r="C16" s="65" t="s">
        <v>4</v>
      </c>
      <c r="D16" s="64">
        <v>1000000000</v>
      </c>
      <c r="E16" s="66">
        <v>43397</v>
      </c>
      <c r="F16" s="66">
        <v>45223</v>
      </c>
      <c r="G16" s="54">
        <v>0.0175</v>
      </c>
      <c r="H16" s="55" t="s">
        <v>239</v>
      </c>
    </row>
    <row r="17" spans="1:9" s="38" customFormat="1" ht="36" customHeight="1">
      <c r="A17" s="1" t="s">
        <v>194</v>
      </c>
      <c r="B17" s="2" t="s">
        <v>256</v>
      </c>
      <c r="C17" s="2" t="s">
        <v>4</v>
      </c>
      <c r="D17" s="41">
        <v>1000000000</v>
      </c>
      <c r="E17" s="3">
        <v>43483</v>
      </c>
      <c r="F17" s="3">
        <v>45323</v>
      </c>
      <c r="G17" s="40">
        <v>0.02375</v>
      </c>
      <c r="H17" s="18" t="s">
        <v>257</v>
      </c>
      <c r="I17" s="39"/>
    </row>
    <row r="18" spans="1:9" s="38" customFormat="1" ht="36" customHeight="1">
      <c r="A18" s="50" t="s">
        <v>174</v>
      </c>
      <c r="B18" s="65" t="s">
        <v>175</v>
      </c>
      <c r="C18" s="65" t="s">
        <v>4</v>
      </c>
      <c r="D18" s="64">
        <v>1000000000</v>
      </c>
      <c r="E18" s="66">
        <v>42872</v>
      </c>
      <c r="F18" s="66">
        <v>45429</v>
      </c>
      <c r="G18" s="54">
        <v>0.01125</v>
      </c>
      <c r="H18" s="55" t="s">
        <v>176</v>
      </c>
      <c r="I18" s="39"/>
    </row>
    <row r="19" spans="1:9" s="38" customFormat="1" ht="36" customHeight="1">
      <c r="A19" s="1" t="s">
        <v>194</v>
      </c>
      <c r="B19" s="2" t="s">
        <v>283</v>
      </c>
      <c r="C19" s="2" t="s">
        <v>4</v>
      </c>
      <c r="D19" s="41">
        <v>1000000000</v>
      </c>
      <c r="E19" s="3">
        <v>43734</v>
      </c>
      <c r="F19" s="3">
        <v>45566</v>
      </c>
      <c r="G19" s="40">
        <v>0.00625</v>
      </c>
      <c r="H19" s="18" t="s">
        <v>284</v>
      </c>
      <c r="I19" s="39"/>
    </row>
    <row r="20" spans="1:8" s="39" customFormat="1" ht="36" customHeight="1">
      <c r="A20" s="50" t="s">
        <v>174</v>
      </c>
      <c r="B20" s="65" t="s">
        <v>268</v>
      </c>
      <c r="C20" s="65" t="s">
        <v>4</v>
      </c>
      <c r="D20" s="64">
        <v>1000000000</v>
      </c>
      <c r="E20" s="66">
        <v>43551</v>
      </c>
      <c r="F20" s="66">
        <v>46108</v>
      </c>
      <c r="G20" s="54">
        <v>0.01125</v>
      </c>
      <c r="H20" s="55" t="s">
        <v>269</v>
      </c>
    </row>
    <row r="21" spans="1:9" s="38" customFormat="1" ht="36" customHeight="1">
      <c r="A21" s="1" t="s">
        <v>194</v>
      </c>
      <c r="B21" s="2" t="s">
        <v>277</v>
      </c>
      <c r="C21" s="2" t="s">
        <v>4</v>
      </c>
      <c r="D21" s="41">
        <v>1250000000</v>
      </c>
      <c r="E21" s="3">
        <v>43635</v>
      </c>
      <c r="F21" s="3">
        <v>46192</v>
      </c>
      <c r="G21" s="40">
        <v>0.01375</v>
      </c>
      <c r="H21" s="18" t="s">
        <v>276</v>
      </c>
      <c r="I21" s="39"/>
    </row>
    <row r="22" spans="1:8" s="39" customFormat="1" ht="36" customHeight="1">
      <c r="A22" s="50" t="s">
        <v>37</v>
      </c>
      <c r="B22" s="65" t="s">
        <v>33</v>
      </c>
      <c r="C22" s="65" t="s">
        <v>4</v>
      </c>
      <c r="D22" s="64">
        <v>100000000</v>
      </c>
      <c r="E22" s="66">
        <v>39408</v>
      </c>
      <c r="F22" s="66">
        <v>46713</v>
      </c>
      <c r="G22" s="54" t="s">
        <v>78</v>
      </c>
      <c r="H22" s="55" t="s">
        <v>58</v>
      </c>
    </row>
    <row r="23" spans="1:8" s="39" customFormat="1" ht="36" customHeight="1">
      <c r="A23" s="1" t="s">
        <v>194</v>
      </c>
      <c r="B23" s="2" t="s">
        <v>274</v>
      </c>
      <c r="C23" s="2" t="s">
        <v>4</v>
      </c>
      <c r="D23" s="41">
        <v>50000000</v>
      </c>
      <c r="E23" s="3">
        <v>43615</v>
      </c>
      <c r="F23" s="3">
        <v>47268</v>
      </c>
      <c r="G23" s="40">
        <v>0.02</v>
      </c>
      <c r="H23" s="18" t="s">
        <v>275</v>
      </c>
    </row>
    <row r="24" spans="1:8" ht="33.75">
      <c r="A24" s="50" t="s">
        <v>194</v>
      </c>
      <c r="B24" s="65" t="s">
        <v>280</v>
      </c>
      <c r="C24" s="65" t="s">
        <v>4</v>
      </c>
      <c r="D24" s="64">
        <v>10000000000</v>
      </c>
      <c r="E24" s="66">
        <v>43649</v>
      </c>
      <c r="F24" s="66">
        <v>49128</v>
      </c>
      <c r="G24" s="54">
        <v>0.01231</v>
      </c>
      <c r="H24" s="55" t="s">
        <v>281</v>
      </c>
    </row>
    <row r="25" spans="1:8" ht="11.25">
      <c r="A25" s="1"/>
      <c r="B25" s="2"/>
      <c r="C25" s="2"/>
      <c r="D25" s="41"/>
      <c r="E25" s="3"/>
      <c r="F25" s="3"/>
      <c r="G25" s="40"/>
      <c r="H25" s="18"/>
    </row>
    <row r="26" spans="6:8" ht="11.25">
      <c r="F26" s="27"/>
      <c r="G26" s="12"/>
      <c r="H26" s="10"/>
    </row>
    <row r="27" spans="6:8" ht="11.25">
      <c r="F27" s="27"/>
      <c r="G27" s="12"/>
      <c r="H27" s="10"/>
    </row>
    <row r="28" spans="6:8" ht="11.25">
      <c r="F28" s="27"/>
      <c r="G28" s="12"/>
      <c r="H28" s="10"/>
    </row>
    <row r="29" spans="6:8" ht="11.25">
      <c r="F29" s="27"/>
      <c r="G29" s="12"/>
      <c r="H29" s="10"/>
    </row>
    <row r="30" spans="6:8" ht="11.25">
      <c r="F30" s="27"/>
      <c r="G30" s="12"/>
      <c r="H30" s="10"/>
    </row>
  </sheetData>
  <sheetProtection/>
  <mergeCells count="33">
    <mergeCell ref="A5:H5"/>
    <mergeCell ref="A4:H4"/>
    <mergeCell ref="L4:S4"/>
    <mergeCell ref="T4:AA4"/>
    <mergeCell ref="AB4:AI4"/>
    <mergeCell ref="AJ4:AQ4"/>
    <mergeCell ref="IB4:II4"/>
    <mergeCell ref="IJ4:IQ4"/>
    <mergeCell ref="A2:H2"/>
    <mergeCell ref="CN4:CU4"/>
    <mergeCell ref="CV4:DC4"/>
    <mergeCell ref="DD4:DK4"/>
    <mergeCell ref="DL4:DS4"/>
    <mergeCell ref="DT4:EA4"/>
    <mergeCell ref="HL4:HS4"/>
    <mergeCell ref="ER4:EY4"/>
    <mergeCell ref="HD4:HK4"/>
    <mergeCell ref="FH4:FO4"/>
    <mergeCell ref="FP4:FW4"/>
    <mergeCell ref="EB4:EI4"/>
    <mergeCell ref="EJ4:EQ4"/>
    <mergeCell ref="HT4:IA4"/>
    <mergeCell ref="EZ4:FG4"/>
    <mergeCell ref="FX4:GE4"/>
    <mergeCell ref="GF4:GM4"/>
    <mergeCell ref="GN4:GU4"/>
    <mergeCell ref="GV4:HC4"/>
    <mergeCell ref="AR4:AY4"/>
    <mergeCell ref="AZ4:BG4"/>
    <mergeCell ref="BH4:BO4"/>
    <mergeCell ref="BP4:BW4"/>
    <mergeCell ref="BX4:CE4"/>
    <mergeCell ref="CF4:CM4"/>
  </mergeCells>
  <hyperlinks>
    <hyperlink ref="H13" r:id="rId1" display="http://www.cnmv.es/Portal/ANCV/Isin.aspx?isin=ES0240609026"/>
    <hyperlink ref="H12" r:id="rId2" display="http://www.cnmv.es/Portal/Consultas/Folletos/FolletosAdmision.aspx?isin=ES0214965016"/>
    <hyperlink ref="H20" r:id="rId3" display="http://www.luxnext.com/en/sign_doc/XS0282854933_109200.xhtml"/>
    <hyperlink ref="H15" r:id="rId4" display="http://www.cnmv.es/Portal/ANCV/Isin.aspx?isin=ES0240609059"/>
    <hyperlink ref="H24" r:id="rId5" display="https://www.ise.ie/debt_documents/Final Terms_04a5bc4d-0cf8-44ab-8680-f720dfefb74d.PDF"/>
    <hyperlink ref="H19" r:id="rId6" display="https://www.ise.ie/debt_documents/Final%20Terms_d610ac4c-759c-4214-b391-9ddb624fdf9f.PDF"/>
  </hyperlinks>
  <printOptions/>
  <pageMargins left="0.984251968503937" right="0.5118110236220472" top="0.35433070866141736" bottom="0.5511811023622047" header="0.35433070866141736" footer="0.31496062992125984"/>
  <pageSetup horizontalDpi="200" verticalDpi="200" orientation="landscape" paperSize="9" scale="72" r:id="rId10"/>
  <drawing r:id="rId9"/>
  <legacyDrawing r:id="rId8"/>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showGridLines="0" zoomScaleSheetLayoutView="100" workbookViewId="0" topLeftCell="A1">
      <selection activeCell="G49" sqref="G49"/>
    </sheetView>
  </sheetViews>
  <sheetFormatPr defaultColWidth="11.421875" defaultRowHeight="15"/>
  <cols>
    <col min="1" max="1" width="37.00390625" style="20" customWidth="1"/>
    <col min="2" max="2" width="17.00390625" style="20" customWidth="1"/>
    <col min="3" max="3" width="9.00390625" style="20" bestFit="1" customWidth="1"/>
    <col min="4" max="4" width="13.8515625" style="33" bestFit="1" customWidth="1"/>
    <col min="5" max="5" width="12.7109375" style="20" bestFit="1" customWidth="1"/>
    <col min="6" max="6" width="11.00390625" style="20" bestFit="1" customWidth="1"/>
    <col min="7" max="7" width="15.7109375" style="20" customWidth="1"/>
    <col min="8" max="8" width="44.421875" style="1" customWidth="1"/>
    <col min="9" max="9" width="17.421875" style="31" customWidth="1"/>
    <col min="10" max="10" width="12.140625" style="31" bestFit="1" customWidth="1"/>
    <col min="11" max="16384" width="11.421875" style="31" customWidth="1"/>
  </cols>
  <sheetData>
    <row r="1" ht="40.5" customHeight="1">
      <c r="A1" s="19" t="s">
        <v>59</v>
      </c>
    </row>
    <row r="2" spans="1:8" ht="11.25" customHeight="1">
      <c r="A2" s="78" t="str">
        <f>'Deuda Senior'!A5:H5</f>
        <v>Datos a 30 septiembre 2019</v>
      </c>
      <c r="B2" s="78"/>
      <c r="C2" s="78"/>
      <c r="D2" s="78"/>
      <c r="E2" s="78"/>
      <c r="F2" s="78"/>
      <c r="G2" s="78"/>
      <c r="H2" s="78"/>
    </row>
    <row r="3" spans="1:8" ht="23.25" customHeight="1" thickBot="1">
      <c r="A3" s="47" t="s">
        <v>38</v>
      </c>
      <c r="B3" s="47" t="s">
        <v>0</v>
      </c>
      <c r="C3" s="47" t="s">
        <v>39</v>
      </c>
      <c r="D3" s="48" t="s">
        <v>56</v>
      </c>
      <c r="E3" s="48" t="s">
        <v>35</v>
      </c>
      <c r="F3" s="47" t="s">
        <v>40</v>
      </c>
      <c r="G3" s="49" t="s">
        <v>2</v>
      </c>
      <c r="H3" s="47" t="s">
        <v>94</v>
      </c>
    </row>
    <row r="4" spans="1:10" ht="36" customHeight="1">
      <c r="A4" s="50" t="s">
        <v>42</v>
      </c>
      <c r="B4" s="65" t="s">
        <v>19</v>
      </c>
      <c r="C4" s="65" t="s">
        <v>4</v>
      </c>
      <c r="D4" s="64">
        <v>53658537</v>
      </c>
      <c r="E4" s="66">
        <v>38307</v>
      </c>
      <c r="F4" s="66">
        <v>43785</v>
      </c>
      <c r="G4" s="54">
        <v>0.042565</v>
      </c>
      <c r="H4" s="55" t="s">
        <v>65</v>
      </c>
      <c r="I4" s="46"/>
      <c r="J4" s="45"/>
    </row>
    <row r="5" spans="1:10" ht="36" customHeight="1">
      <c r="A5" s="1" t="s">
        <v>42</v>
      </c>
      <c r="B5" s="2" t="s">
        <v>20</v>
      </c>
      <c r="C5" s="2" t="s">
        <v>4</v>
      </c>
      <c r="D5" s="41">
        <v>228958334</v>
      </c>
      <c r="E5" s="3">
        <v>38426</v>
      </c>
      <c r="F5" s="3">
        <v>43905</v>
      </c>
      <c r="G5" s="40">
        <v>0.0400349</v>
      </c>
      <c r="H5" s="18" t="s">
        <v>66</v>
      </c>
      <c r="I5" s="46"/>
      <c r="J5" s="45"/>
    </row>
    <row r="6" spans="1:10" ht="36" customHeight="1">
      <c r="A6" s="50" t="s">
        <v>42</v>
      </c>
      <c r="B6" s="65" t="s">
        <v>21</v>
      </c>
      <c r="C6" s="65" t="s">
        <v>4</v>
      </c>
      <c r="D6" s="64">
        <v>150000000</v>
      </c>
      <c r="E6" s="66">
        <v>38516</v>
      </c>
      <c r="F6" s="66">
        <v>43995</v>
      </c>
      <c r="G6" s="54">
        <v>0.0351</v>
      </c>
      <c r="H6" s="55" t="s">
        <v>67</v>
      </c>
      <c r="I6" s="46"/>
      <c r="J6" s="45"/>
    </row>
    <row r="7" spans="1:10" ht="36" customHeight="1">
      <c r="A7" s="1" t="s">
        <v>153</v>
      </c>
      <c r="B7" s="2" t="s">
        <v>18</v>
      </c>
      <c r="C7" s="2" t="s">
        <v>4</v>
      </c>
      <c r="D7" s="41">
        <v>175000000</v>
      </c>
      <c r="E7" s="3">
        <v>41116</v>
      </c>
      <c r="F7" s="3">
        <v>44038</v>
      </c>
      <c r="G7" s="40" t="s">
        <v>47</v>
      </c>
      <c r="H7" s="18" t="s">
        <v>89</v>
      </c>
      <c r="I7" s="46"/>
      <c r="J7" s="45"/>
    </row>
    <row r="8" spans="1:10" ht="36" customHeight="1">
      <c r="A8" s="50" t="s">
        <v>153</v>
      </c>
      <c r="B8" s="65" t="s">
        <v>154</v>
      </c>
      <c r="C8" s="65" t="s">
        <v>3</v>
      </c>
      <c r="D8" s="64">
        <v>1000000000</v>
      </c>
      <c r="E8" s="66">
        <v>42320</v>
      </c>
      <c r="F8" s="66">
        <v>44147</v>
      </c>
      <c r="G8" s="54">
        <v>0.00625</v>
      </c>
      <c r="H8" s="55" t="s">
        <v>155</v>
      </c>
      <c r="I8" s="46"/>
      <c r="J8" s="45"/>
    </row>
    <row r="9" spans="1:10" ht="36" customHeight="1">
      <c r="A9" s="1" t="s">
        <v>41</v>
      </c>
      <c r="B9" s="2" t="s">
        <v>6</v>
      </c>
      <c r="C9" s="2" t="s">
        <v>4</v>
      </c>
      <c r="D9" s="41">
        <v>2500000000</v>
      </c>
      <c r="E9" s="3">
        <v>38735</v>
      </c>
      <c r="F9" s="3">
        <v>44214</v>
      </c>
      <c r="G9" s="40">
        <v>0.03625</v>
      </c>
      <c r="H9" s="18" t="s">
        <v>80</v>
      </c>
      <c r="I9" s="46"/>
      <c r="J9" s="45"/>
    </row>
    <row r="10" spans="1:10" ht="36" customHeight="1">
      <c r="A10" s="50" t="s">
        <v>42</v>
      </c>
      <c r="B10" s="65" t="s">
        <v>27</v>
      </c>
      <c r="C10" s="65" t="s">
        <v>4</v>
      </c>
      <c r="D10" s="64">
        <v>300000000</v>
      </c>
      <c r="E10" s="66">
        <v>38798</v>
      </c>
      <c r="F10" s="66">
        <v>44277</v>
      </c>
      <c r="G10" s="54">
        <v>0.040046</v>
      </c>
      <c r="H10" s="55" t="s">
        <v>70</v>
      </c>
      <c r="I10" s="46"/>
      <c r="J10" s="45"/>
    </row>
    <row r="11" spans="1:10" ht="36" customHeight="1">
      <c r="A11" s="1" t="s">
        <v>42</v>
      </c>
      <c r="B11" s="2" t="s">
        <v>30</v>
      </c>
      <c r="C11" s="2" t="s">
        <v>4</v>
      </c>
      <c r="D11" s="41">
        <v>275000000</v>
      </c>
      <c r="E11" s="3">
        <v>38805</v>
      </c>
      <c r="F11" s="3">
        <v>44284</v>
      </c>
      <c r="G11" s="40">
        <v>0.0401</v>
      </c>
      <c r="H11" s="18" t="s">
        <v>71</v>
      </c>
      <c r="I11" s="75"/>
      <c r="J11" s="45"/>
    </row>
    <row r="12" spans="1:10" ht="36" customHeight="1">
      <c r="A12" s="50" t="s">
        <v>42</v>
      </c>
      <c r="B12" s="65" t="s">
        <v>23</v>
      </c>
      <c r="C12" s="65" t="s">
        <v>4</v>
      </c>
      <c r="D12" s="64">
        <v>100000000</v>
      </c>
      <c r="E12" s="66">
        <v>38862</v>
      </c>
      <c r="F12" s="66">
        <v>44296</v>
      </c>
      <c r="G12" s="54">
        <v>0.04125</v>
      </c>
      <c r="H12" s="55" t="s">
        <v>73</v>
      </c>
      <c r="I12" s="46"/>
      <c r="J12" s="45"/>
    </row>
    <row r="13" spans="1:10" ht="36" customHeight="1">
      <c r="A13" s="1" t="s">
        <v>41</v>
      </c>
      <c r="B13" s="2" t="s">
        <v>11</v>
      </c>
      <c r="C13" s="2" t="s">
        <v>4</v>
      </c>
      <c r="D13" s="41">
        <v>175000000</v>
      </c>
      <c r="E13" s="3">
        <v>39947</v>
      </c>
      <c r="F13" s="3">
        <v>44330</v>
      </c>
      <c r="G13" s="40" t="s">
        <v>12</v>
      </c>
      <c r="H13" s="18" t="s">
        <v>83</v>
      </c>
      <c r="I13" s="46"/>
      <c r="J13" s="45"/>
    </row>
    <row r="14" spans="1:10" ht="36" customHeight="1">
      <c r="A14" s="50" t="s">
        <v>41</v>
      </c>
      <c r="B14" s="65" t="s">
        <v>249</v>
      </c>
      <c r="C14" s="65" t="s">
        <v>4</v>
      </c>
      <c r="D14" s="64">
        <v>4750000000</v>
      </c>
      <c r="E14" s="66">
        <v>43455</v>
      </c>
      <c r="F14" s="66">
        <v>44551</v>
      </c>
      <c r="G14" s="54" t="s">
        <v>246</v>
      </c>
      <c r="H14" s="55" t="s">
        <v>250</v>
      </c>
      <c r="I14" s="46"/>
      <c r="J14" s="45"/>
    </row>
    <row r="15" spans="1:10" ht="36" customHeight="1">
      <c r="A15" s="1" t="s">
        <v>41</v>
      </c>
      <c r="B15" s="2" t="s">
        <v>7</v>
      </c>
      <c r="C15" s="2" t="s">
        <v>4</v>
      </c>
      <c r="D15" s="41">
        <v>1000000000</v>
      </c>
      <c r="E15" s="3">
        <v>38896</v>
      </c>
      <c r="F15" s="3">
        <v>44587</v>
      </c>
      <c r="G15" s="40">
        <v>0.045</v>
      </c>
      <c r="H15" s="18" t="s">
        <v>81</v>
      </c>
      <c r="I15" s="46"/>
      <c r="J15" s="45"/>
    </row>
    <row r="16" spans="1:10" ht="36" customHeight="1">
      <c r="A16" s="50" t="s">
        <v>42</v>
      </c>
      <c r="B16" s="65" t="s">
        <v>25</v>
      </c>
      <c r="C16" s="65" t="s">
        <v>4</v>
      </c>
      <c r="D16" s="64">
        <v>250000000</v>
      </c>
      <c r="E16" s="66">
        <v>39129</v>
      </c>
      <c r="F16" s="66">
        <v>44613</v>
      </c>
      <c r="G16" s="54">
        <v>0.0451</v>
      </c>
      <c r="H16" s="55" t="s">
        <v>75</v>
      </c>
      <c r="I16" s="46"/>
      <c r="J16" s="45"/>
    </row>
    <row r="17" spans="1:10" ht="36" customHeight="1">
      <c r="A17" s="1" t="s">
        <v>41</v>
      </c>
      <c r="B17" s="2" t="s">
        <v>13</v>
      </c>
      <c r="C17" s="2" t="s">
        <v>4</v>
      </c>
      <c r="D17" s="41">
        <v>2000000000</v>
      </c>
      <c r="E17" s="3">
        <v>41067</v>
      </c>
      <c r="F17" s="3">
        <v>44719</v>
      </c>
      <c r="G17" s="40" t="s">
        <v>43</v>
      </c>
      <c r="H17" s="18" t="s">
        <v>84</v>
      </c>
      <c r="I17" s="46"/>
      <c r="J17" s="45"/>
    </row>
    <row r="18" spans="1:10" ht="36" customHeight="1">
      <c r="A18" s="50" t="s">
        <v>131</v>
      </c>
      <c r="B18" s="65" t="s">
        <v>128</v>
      </c>
      <c r="C18" s="65" t="s">
        <v>4</v>
      </c>
      <c r="D18" s="64">
        <v>390000000</v>
      </c>
      <c r="E18" s="66">
        <v>39930</v>
      </c>
      <c r="F18" s="66">
        <v>44831</v>
      </c>
      <c r="G18" s="54" t="s">
        <v>129</v>
      </c>
      <c r="H18" s="55" t="s">
        <v>130</v>
      </c>
      <c r="I18" s="46"/>
      <c r="J18" s="45"/>
    </row>
    <row r="19" spans="1:10" ht="36" customHeight="1">
      <c r="A19" s="1" t="s">
        <v>42</v>
      </c>
      <c r="B19" s="2" t="s">
        <v>22</v>
      </c>
      <c r="C19" s="2" t="s">
        <v>4</v>
      </c>
      <c r="D19" s="41">
        <v>167222224</v>
      </c>
      <c r="E19" s="3">
        <v>38698</v>
      </c>
      <c r="F19" s="3">
        <v>44907</v>
      </c>
      <c r="G19" s="40">
        <v>0.0375369</v>
      </c>
      <c r="H19" s="18" t="s">
        <v>69</v>
      </c>
      <c r="I19" s="46"/>
      <c r="J19" s="45"/>
    </row>
    <row r="20" spans="1:10" ht="36" customHeight="1">
      <c r="A20" s="50" t="s">
        <v>41</v>
      </c>
      <c r="B20" s="65" t="s">
        <v>166</v>
      </c>
      <c r="C20" s="65" t="s">
        <v>4</v>
      </c>
      <c r="D20" s="64">
        <v>4000000000</v>
      </c>
      <c r="E20" s="66">
        <v>42723</v>
      </c>
      <c r="F20" s="66">
        <v>44917</v>
      </c>
      <c r="G20" s="54" t="s">
        <v>167</v>
      </c>
      <c r="H20" s="55" t="s">
        <v>168</v>
      </c>
      <c r="I20" s="46"/>
      <c r="J20" s="45"/>
    </row>
    <row r="21" spans="1:10" ht="36" customHeight="1">
      <c r="A21" s="1" t="s">
        <v>41</v>
      </c>
      <c r="B21" s="2" t="s">
        <v>156</v>
      </c>
      <c r="C21" s="2" t="s">
        <v>4</v>
      </c>
      <c r="D21" s="41">
        <v>1500000000</v>
      </c>
      <c r="E21" s="3">
        <v>42408</v>
      </c>
      <c r="F21" s="3">
        <v>44965</v>
      </c>
      <c r="G21" s="40">
        <v>0.01</v>
      </c>
      <c r="H21" s="18" t="s">
        <v>157</v>
      </c>
      <c r="I21" s="46"/>
      <c r="J21" s="45"/>
    </row>
    <row r="22" spans="1:10" ht="36" customHeight="1">
      <c r="A22" s="50" t="s">
        <v>41</v>
      </c>
      <c r="B22" s="65" t="s">
        <v>93</v>
      </c>
      <c r="C22" s="65" t="s">
        <v>4</v>
      </c>
      <c r="D22" s="64">
        <v>1000000000</v>
      </c>
      <c r="E22" s="66">
        <v>41067</v>
      </c>
      <c r="F22" s="66">
        <v>45084</v>
      </c>
      <c r="G22" s="54" t="s">
        <v>44</v>
      </c>
      <c r="H22" s="55" t="s">
        <v>85</v>
      </c>
      <c r="I22" s="46"/>
      <c r="J22" s="45"/>
    </row>
    <row r="23" spans="1:10" ht="36" customHeight="1">
      <c r="A23" s="1" t="s">
        <v>41</v>
      </c>
      <c r="B23" s="2" t="s">
        <v>195</v>
      </c>
      <c r="C23" s="2" t="s">
        <v>4</v>
      </c>
      <c r="D23" s="41">
        <v>3250000000</v>
      </c>
      <c r="E23" s="3">
        <v>43019</v>
      </c>
      <c r="F23" s="3">
        <v>45210</v>
      </c>
      <c r="G23" s="40" t="s">
        <v>196</v>
      </c>
      <c r="H23" s="18" t="s">
        <v>197</v>
      </c>
      <c r="I23" s="46"/>
      <c r="J23" s="45"/>
    </row>
    <row r="24" spans="1:10" ht="36" customHeight="1">
      <c r="A24" s="50" t="s">
        <v>42</v>
      </c>
      <c r="B24" s="65" t="s">
        <v>24</v>
      </c>
      <c r="C24" s="65" t="s">
        <v>4</v>
      </c>
      <c r="D24" s="64">
        <v>300000000</v>
      </c>
      <c r="E24" s="66">
        <v>39013</v>
      </c>
      <c r="F24" s="66">
        <v>45222</v>
      </c>
      <c r="G24" s="54">
        <v>0.042544275</v>
      </c>
      <c r="H24" s="55" t="s">
        <v>74</v>
      </c>
      <c r="I24" s="46"/>
      <c r="J24" s="45"/>
    </row>
    <row r="25" spans="1:10" ht="36" customHeight="1">
      <c r="A25" s="1" t="s">
        <v>41</v>
      </c>
      <c r="B25" s="2" t="s">
        <v>105</v>
      </c>
      <c r="C25" s="2" t="s">
        <v>4</v>
      </c>
      <c r="D25" s="41">
        <v>1000000000</v>
      </c>
      <c r="E25" s="3">
        <v>41719</v>
      </c>
      <c r="F25" s="3">
        <v>45372</v>
      </c>
      <c r="G25" s="40">
        <v>0.02625</v>
      </c>
      <c r="H25" s="18" t="s">
        <v>106</v>
      </c>
      <c r="I25" s="46"/>
      <c r="J25" s="45"/>
    </row>
    <row r="26" spans="1:10" ht="36" customHeight="1">
      <c r="A26" s="50" t="s">
        <v>41</v>
      </c>
      <c r="B26" s="65" t="s">
        <v>103</v>
      </c>
      <c r="C26" s="65" t="s">
        <v>4</v>
      </c>
      <c r="D26" s="64">
        <v>2900000000</v>
      </c>
      <c r="E26" s="66">
        <v>41067</v>
      </c>
      <c r="F26" s="66">
        <v>45450</v>
      </c>
      <c r="G26" s="54" t="s">
        <v>44</v>
      </c>
      <c r="H26" s="55" t="s">
        <v>86</v>
      </c>
      <c r="I26" s="46"/>
      <c r="J26" s="45"/>
    </row>
    <row r="27" spans="1:10" ht="36" customHeight="1">
      <c r="A27" s="1" t="s">
        <v>41</v>
      </c>
      <c r="B27" s="2" t="s">
        <v>5</v>
      </c>
      <c r="C27" s="2" t="s">
        <v>4</v>
      </c>
      <c r="D27" s="41">
        <v>2500000000</v>
      </c>
      <c r="E27" s="3">
        <v>38400</v>
      </c>
      <c r="F27" s="3">
        <v>45705</v>
      </c>
      <c r="G27" s="40">
        <v>0.0388</v>
      </c>
      <c r="H27" s="18" t="s">
        <v>79</v>
      </c>
      <c r="I27" s="46"/>
      <c r="J27" s="45"/>
    </row>
    <row r="28" spans="1:10" ht="36" customHeight="1">
      <c r="A28" s="50" t="s">
        <v>41</v>
      </c>
      <c r="B28" s="65" t="s">
        <v>126</v>
      </c>
      <c r="C28" s="65" t="s">
        <v>4</v>
      </c>
      <c r="D28" s="64">
        <v>1000000000</v>
      </c>
      <c r="E28" s="66">
        <v>42090</v>
      </c>
      <c r="F28" s="66">
        <v>45743</v>
      </c>
      <c r="G28" s="54">
        <v>0.00625</v>
      </c>
      <c r="H28" s="55" t="s">
        <v>127</v>
      </c>
      <c r="I28" s="46"/>
      <c r="J28" s="45"/>
    </row>
    <row r="29" spans="1:10" ht="36" customHeight="1">
      <c r="A29" s="1" t="s">
        <v>41</v>
      </c>
      <c r="B29" s="2" t="s">
        <v>14</v>
      </c>
      <c r="C29" s="2" t="s">
        <v>4</v>
      </c>
      <c r="D29" s="41">
        <v>1000000000</v>
      </c>
      <c r="E29" s="3">
        <v>41067</v>
      </c>
      <c r="F29" s="3">
        <v>45815</v>
      </c>
      <c r="G29" s="40" t="s">
        <v>45</v>
      </c>
      <c r="H29" s="18" t="s">
        <v>87</v>
      </c>
      <c r="I29" s="46"/>
      <c r="J29" s="45"/>
    </row>
    <row r="30" spans="1:10" ht="36" customHeight="1">
      <c r="A30" s="50" t="s">
        <v>42</v>
      </c>
      <c r="B30" s="65" t="s">
        <v>29</v>
      </c>
      <c r="C30" s="65" t="s">
        <v>4</v>
      </c>
      <c r="D30" s="64">
        <v>128205128</v>
      </c>
      <c r="E30" s="66">
        <v>38531</v>
      </c>
      <c r="F30" s="66">
        <v>45836</v>
      </c>
      <c r="G30" s="54">
        <v>0.037536</v>
      </c>
      <c r="H30" s="55" t="s">
        <v>68</v>
      </c>
      <c r="I30" s="46"/>
      <c r="J30" s="45"/>
    </row>
    <row r="31" spans="1:10" ht="36" customHeight="1">
      <c r="A31" s="1" t="s">
        <v>41</v>
      </c>
      <c r="B31" s="2" t="s">
        <v>200</v>
      </c>
      <c r="C31" s="2" t="s">
        <v>4</v>
      </c>
      <c r="D31" s="41">
        <v>750000000</v>
      </c>
      <c r="E31" s="3">
        <v>43027</v>
      </c>
      <c r="F31" s="3">
        <v>45949</v>
      </c>
      <c r="G31" s="40" t="s">
        <v>198</v>
      </c>
      <c r="H31" s="18" t="s">
        <v>202</v>
      </c>
      <c r="I31" s="46"/>
      <c r="J31" s="45"/>
    </row>
    <row r="32" spans="1:10" ht="36" customHeight="1">
      <c r="A32" s="50" t="s">
        <v>41</v>
      </c>
      <c r="B32" s="65" t="s">
        <v>201</v>
      </c>
      <c r="C32" s="65" t="s">
        <v>4</v>
      </c>
      <c r="D32" s="64">
        <v>622985283.8121934</v>
      </c>
      <c r="E32" s="66">
        <v>43038</v>
      </c>
      <c r="F32" s="66">
        <v>45960</v>
      </c>
      <c r="G32" s="54" t="s">
        <v>199</v>
      </c>
      <c r="H32" s="55" t="s">
        <v>203</v>
      </c>
      <c r="I32" s="46"/>
      <c r="J32" s="45"/>
    </row>
    <row r="33" spans="1:10" ht="36" customHeight="1">
      <c r="A33" s="1" t="s">
        <v>41</v>
      </c>
      <c r="B33" s="2" t="s">
        <v>102</v>
      </c>
      <c r="C33" s="2" t="s">
        <v>4</v>
      </c>
      <c r="D33" s="41">
        <v>3000000000</v>
      </c>
      <c r="E33" s="3">
        <v>41079</v>
      </c>
      <c r="F33" s="3">
        <v>46192</v>
      </c>
      <c r="G33" s="40" t="s">
        <v>45</v>
      </c>
      <c r="H33" s="18" t="s">
        <v>88</v>
      </c>
      <c r="I33" s="46"/>
      <c r="J33" s="45"/>
    </row>
    <row r="34" spans="1:10" ht="36" customHeight="1">
      <c r="A34" s="50" t="s">
        <v>41</v>
      </c>
      <c r="B34" s="65" t="s">
        <v>204</v>
      </c>
      <c r="C34" s="65" t="s">
        <v>4</v>
      </c>
      <c r="D34" s="64">
        <v>3250000000</v>
      </c>
      <c r="E34" s="66">
        <v>43019</v>
      </c>
      <c r="F34" s="66">
        <v>46306</v>
      </c>
      <c r="G34" s="54" t="s">
        <v>205</v>
      </c>
      <c r="H34" s="55" t="s">
        <v>206</v>
      </c>
      <c r="I34" s="46"/>
      <c r="J34" s="45"/>
    </row>
    <row r="35" spans="1:10" ht="36" customHeight="1">
      <c r="A35" s="1" t="s">
        <v>41</v>
      </c>
      <c r="B35" s="2" t="s">
        <v>169</v>
      </c>
      <c r="C35" s="2" t="s">
        <v>4</v>
      </c>
      <c r="D35" s="41">
        <v>1500000000</v>
      </c>
      <c r="E35" s="3">
        <v>42746</v>
      </c>
      <c r="F35" s="3">
        <v>46398</v>
      </c>
      <c r="G35" s="40">
        <v>0.0125</v>
      </c>
      <c r="H35" s="18" t="s">
        <v>170</v>
      </c>
      <c r="I35" s="46"/>
      <c r="J35" s="45"/>
    </row>
    <row r="36" spans="1:10" ht="36" customHeight="1">
      <c r="A36" s="50" t="s">
        <v>42</v>
      </c>
      <c r="B36" s="65" t="s">
        <v>26</v>
      </c>
      <c r="C36" s="65" t="s">
        <v>4</v>
      </c>
      <c r="D36" s="64">
        <v>300000000</v>
      </c>
      <c r="E36" s="66">
        <v>39169</v>
      </c>
      <c r="F36" s="66">
        <v>46474</v>
      </c>
      <c r="G36" s="54">
        <v>0.0425</v>
      </c>
      <c r="H36" s="55" t="s">
        <v>76</v>
      </c>
      <c r="I36" s="46"/>
      <c r="J36" s="45"/>
    </row>
    <row r="37" spans="1:10" ht="36" customHeight="1">
      <c r="A37" s="1" t="s">
        <v>42</v>
      </c>
      <c r="B37" s="2" t="s">
        <v>28</v>
      </c>
      <c r="C37" s="2" t="s">
        <v>4</v>
      </c>
      <c r="D37" s="41">
        <v>250000000</v>
      </c>
      <c r="E37" s="3">
        <v>39227</v>
      </c>
      <c r="F37" s="3">
        <v>46532</v>
      </c>
      <c r="G37" s="40">
        <v>0.047552000000000004</v>
      </c>
      <c r="H37" s="18" t="s">
        <v>77</v>
      </c>
      <c r="I37" s="46"/>
      <c r="J37" s="45"/>
    </row>
    <row r="38" spans="1:10" ht="36" customHeight="1">
      <c r="A38" s="50" t="s">
        <v>41</v>
      </c>
      <c r="B38" s="65" t="s">
        <v>15</v>
      </c>
      <c r="C38" s="65" t="s">
        <v>4</v>
      </c>
      <c r="D38" s="64">
        <v>1000000000</v>
      </c>
      <c r="E38" s="66">
        <v>41093</v>
      </c>
      <c r="F38" s="66">
        <v>46571</v>
      </c>
      <c r="G38" s="54" t="s">
        <v>16</v>
      </c>
      <c r="H38" s="55" t="s">
        <v>100</v>
      </c>
      <c r="I38" s="46"/>
      <c r="J38" s="45"/>
    </row>
    <row r="39" spans="1:10" ht="36" customHeight="1">
      <c r="A39" s="1" t="s">
        <v>41</v>
      </c>
      <c r="B39" s="2" t="s">
        <v>17</v>
      </c>
      <c r="C39" s="2" t="s">
        <v>4</v>
      </c>
      <c r="D39" s="41">
        <v>750000000</v>
      </c>
      <c r="E39" s="3">
        <v>41107</v>
      </c>
      <c r="F39" s="3">
        <v>46585</v>
      </c>
      <c r="G39" s="40" t="s">
        <v>46</v>
      </c>
      <c r="H39" s="18" t="s">
        <v>99</v>
      </c>
      <c r="I39" s="46"/>
      <c r="J39" s="45"/>
    </row>
    <row r="40" spans="1:10" ht="36" customHeight="1">
      <c r="A40" s="50" t="s">
        <v>101</v>
      </c>
      <c r="B40" s="65" t="s">
        <v>95</v>
      </c>
      <c r="C40" s="65" t="s">
        <v>4</v>
      </c>
      <c r="D40" s="64">
        <v>150000000</v>
      </c>
      <c r="E40" s="66">
        <v>40757</v>
      </c>
      <c r="F40" s="66">
        <v>46601</v>
      </c>
      <c r="G40" s="54" t="s">
        <v>96</v>
      </c>
      <c r="H40" s="55" t="s">
        <v>97</v>
      </c>
      <c r="I40" s="46"/>
      <c r="J40" s="45"/>
    </row>
    <row r="41" spans="1:10" ht="36" customHeight="1">
      <c r="A41" s="1" t="s">
        <v>41</v>
      </c>
      <c r="B41" s="2" t="s">
        <v>210</v>
      </c>
      <c r="C41" s="2" t="s">
        <v>4</v>
      </c>
      <c r="D41" s="41">
        <v>1000000000</v>
      </c>
      <c r="E41" s="3">
        <v>43117</v>
      </c>
      <c r="F41" s="3">
        <v>46769</v>
      </c>
      <c r="G41" s="40">
        <v>0.01</v>
      </c>
      <c r="H41" s="18" t="s">
        <v>209</v>
      </c>
      <c r="I41" s="46"/>
      <c r="J41" s="45"/>
    </row>
    <row r="42" spans="1:10" ht="36" customHeight="1">
      <c r="A42" s="50" t="s">
        <v>41</v>
      </c>
      <c r="B42" s="65" t="s">
        <v>104</v>
      </c>
      <c r="C42" s="65" t="s">
        <v>4</v>
      </c>
      <c r="D42" s="64">
        <v>2800000000</v>
      </c>
      <c r="E42" s="66">
        <v>41107</v>
      </c>
      <c r="F42" s="66">
        <v>46951</v>
      </c>
      <c r="G42" s="54" t="s">
        <v>46</v>
      </c>
      <c r="H42" s="55" t="s">
        <v>98</v>
      </c>
      <c r="I42" s="46"/>
      <c r="J42" s="45"/>
    </row>
    <row r="43" spans="1:10" ht="36" customHeight="1">
      <c r="A43" s="1" t="s">
        <v>42</v>
      </c>
      <c r="B43" s="2" t="s">
        <v>31</v>
      </c>
      <c r="C43" s="2" t="s">
        <v>4</v>
      </c>
      <c r="D43" s="41">
        <v>450000000</v>
      </c>
      <c r="E43" s="3">
        <v>38817</v>
      </c>
      <c r="F43" s="3">
        <v>47946</v>
      </c>
      <c r="G43" s="40">
        <v>0.0425</v>
      </c>
      <c r="H43" s="18" t="s">
        <v>72</v>
      </c>
      <c r="I43" s="46"/>
      <c r="J43" s="45"/>
    </row>
    <row r="44" spans="1:10" ht="36" customHeight="1">
      <c r="A44" s="50" t="s">
        <v>41</v>
      </c>
      <c r="B44" s="65" t="s">
        <v>182</v>
      </c>
      <c r="C44" s="65" t="s">
        <v>4</v>
      </c>
      <c r="D44" s="64">
        <v>1000000000</v>
      </c>
      <c r="E44" s="66">
        <v>42930</v>
      </c>
      <c r="F44" s="66">
        <v>48409</v>
      </c>
      <c r="G44" s="54">
        <v>0.01625</v>
      </c>
      <c r="H44" s="55" t="s">
        <v>183</v>
      </c>
      <c r="I44" s="46"/>
      <c r="J44" s="45"/>
    </row>
    <row r="45" spans="1:10" ht="36" customHeight="1">
      <c r="A45" s="1" t="s">
        <v>41</v>
      </c>
      <c r="B45" s="2" t="s">
        <v>244</v>
      </c>
      <c r="C45" s="2" t="s">
        <v>4</v>
      </c>
      <c r="D45" s="41">
        <v>660000000</v>
      </c>
      <c r="E45" s="3">
        <v>43427</v>
      </c>
      <c r="F45" s="3">
        <v>48906</v>
      </c>
      <c r="G45" s="40">
        <v>0.0164</v>
      </c>
      <c r="H45" s="18" t="s">
        <v>245</v>
      </c>
      <c r="I45" s="46"/>
      <c r="J45" s="45"/>
    </row>
    <row r="46" spans="1:10" ht="36" customHeight="1">
      <c r="A46" s="50" t="s">
        <v>41</v>
      </c>
      <c r="B46" s="65" t="s">
        <v>8</v>
      </c>
      <c r="C46" s="65" t="s">
        <v>4</v>
      </c>
      <c r="D46" s="64">
        <v>223370707.77855644</v>
      </c>
      <c r="E46" s="66">
        <v>39022</v>
      </c>
      <c r="F46" s="66">
        <v>50073</v>
      </c>
      <c r="G46" s="54" t="s">
        <v>9</v>
      </c>
      <c r="H46" s="55" t="s">
        <v>82</v>
      </c>
      <c r="I46" s="46"/>
      <c r="J46" s="45"/>
    </row>
    <row r="47" spans="1:10" ht="36" customHeight="1">
      <c r="A47" s="1" t="s">
        <v>41</v>
      </c>
      <c r="B47" s="2" t="s">
        <v>10</v>
      </c>
      <c r="C47" s="2" t="s">
        <v>4</v>
      </c>
      <c r="D47" s="41">
        <v>100000000</v>
      </c>
      <c r="E47" s="3">
        <v>39612</v>
      </c>
      <c r="F47" s="3">
        <v>50569</v>
      </c>
      <c r="G47" s="40">
        <v>0.054315</v>
      </c>
      <c r="H47" s="18" t="s">
        <v>64</v>
      </c>
      <c r="I47" s="46"/>
      <c r="J47" s="45"/>
    </row>
    <row r="48" spans="1:10" ht="36" customHeight="1">
      <c r="A48" s="1"/>
      <c r="B48" s="2"/>
      <c r="C48" s="2"/>
      <c r="D48" s="41"/>
      <c r="E48" s="3"/>
      <c r="F48" s="3"/>
      <c r="G48" s="40"/>
      <c r="H48" s="18"/>
      <c r="I48" s="46"/>
      <c r="J48" s="45"/>
    </row>
    <row r="49" spans="1:10" ht="36" customHeight="1">
      <c r="A49" s="1"/>
      <c r="B49" s="2"/>
      <c r="C49" s="2"/>
      <c r="D49" s="31"/>
      <c r="E49" s="3"/>
      <c r="F49" s="3"/>
      <c r="G49" s="40"/>
      <c r="H49" s="18"/>
      <c r="I49" s="46"/>
      <c r="J49" s="45"/>
    </row>
    <row r="50" spans="1:10" ht="36" customHeight="1">
      <c r="A50" s="1"/>
      <c r="B50" s="2"/>
      <c r="C50" s="2"/>
      <c r="D50" s="41"/>
      <c r="E50" s="3"/>
      <c r="F50" s="3"/>
      <c r="G50" s="40"/>
      <c r="H50" s="18"/>
      <c r="I50" s="46"/>
      <c r="J50" s="45"/>
    </row>
    <row r="51" spans="1:10" ht="36" customHeight="1">
      <c r="A51" s="1"/>
      <c r="B51" s="2"/>
      <c r="C51" s="2"/>
      <c r="D51" s="41"/>
      <c r="E51" s="74"/>
      <c r="F51" s="3"/>
      <c r="G51" s="40"/>
      <c r="H51" s="18"/>
      <c r="I51" s="46"/>
      <c r="J51" s="45"/>
    </row>
    <row r="52" ht="11.25">
      <c r="A52" s="34"/>
    </row>
  </sheetData>
  <sheetProtection/>
  <mergeCells count="1">
    <mergeCell ref="A2:H2"/>
  </mergeCells>
  <hyperlinks>
    <hyperlink ref="H41" r:id="rId1" display="http://www.cnmv.es/Portal/Consultas/Folletos/FolletosAdmision.aspx?isin=ES0440609339"/>
    <hyperlink ref="H28" r:id="rId2" display="http://www.cnmv.es/Portal/Consultas/Folletos/FolletosEmisionOPV.aspx?isin=ES0440609321"/>
    <hyperlink ref="H35" r:id="rId3" display="http://www.cnmv.es/Portal/Consultas/Folletos/FolletosEmisionOPV.aspx?isin=ES0440609271&#10;"/>
    <hyperlink ref="H31" r:id="rId4" display="http://www.cnmv.es/Portal/Consultas/Folletos/FolletosEmisionOPV.aspx?isin=ES0440609248"/>
    <hyperlink ref="H43" r:id="rId5" display="http://www.cnmv.es/Portal/Consultas/Folletos/FolletosEmisionOPV.aspx?isin=ES0312298120"/>
    <hyperlink ref="H42" r:id="rId6" display="http://www.cnmv.es/Portal/Consultas/Folletos/FolletosEmisionOPV.aspx?isin=ES0371622046"/>
    <hyperlink ref="H24" r:id="rId7" display="http://www.cnmv.es/Portal/Consultas/Folletos/FolletosEmisionOPV.aspx?isin=ES0349045007"/>
    <hyperlink ref="H29" r:id="rId8" display="http://www.cnmv.es/Portal/ANCV/Isin.aspx?isin=ES0440609123"/>
    <hyperlink ref="H5" r:id="rId9" display="http://www.cnmv.es/Portal/Consultas/Folletos/FolletosEmisionOPV.aspx?isin=ES0312298070"/>
    <hyperlink ref="H21" r:id="rId10" display="http://www.cnmv.es/Portal/Consultas/Folletos/FolletosEmisionOPV.aspx?isin=ES0371622012"/>
    <hyperlink ref="H20" r:id="rId11" display="http://www.cnmv.es/Portal/Consultas/Folletos/FolletosEmisionOPV.aspx?isin=ES0347784003"/>
    <hyperlink ref="H19" r:id="rId12" display="http://www.cnmv.es/Portal/Consultas/Folletos/FolletosEmisionOPV.aspx?isin=ES0312298054"/>
    <hyperlink ref="H27" r:id="rId13" display="http://www.cnmv.es/Portal/Consultas/Folletos/FolletosEmisionOPV.aspx?isin=ES0312298021"/>
    <hyperlink ref="H39" r:id="rId14" display="http://www.cnmv.es/Portal/Consultas/Folletos/FolletosEmisionOPV.aspx?isin=ES0312342019"/>
    <hyperlink ref="H15" r:id="rId15" display="http://www.cnmv.es/Portal/Consultas/Folletos/FolletosEmisionOPV.aspx?isin=ES0347849004"/>
    <hyperlink ref="H14" r:id="rId16" display="http://www.cnmv.es/Portal/Consultas/Folletos/FolletosEmisionOPV.aspx?isin=ES0312358015"/>
    <hyperlink ref="H13" r:id="rId17" display="http://www.cnmv.es/Portal/Consultas/Folletos/FolletosEmisionOPV.aspx?isin=ES0312362017"/>
    <hyperlink ref="H9" r:id="rId18" display="http://www.cnmv.es/Portal/Consultas/Folletos/FolletosEmisionOPV.aspx?isin=ES0370148019"/>
    <hyperlink ref="H47" r:id="rId19" display="http://www.cnmv.es/Portal/Consultas/Folletos/FolletosAdmision.aspx?isin=ES0440609180"/>
    <hyperlink ref="H45" r:id="rId20" display="http://www.cnmv.es/Portal/Consultas/Folletos/FolletosAdmision.aspx?isin=ES0440609172"/>
    <hyperlink ref="H44" r:id="rId21" display="http://www.cnmv.es/Portal/Consultas/Folletos/FolletosAdmision.aspx?isin=ES0440609164"/>
    <hyperlink ref="H36" r:id="rId22" display="http://www.cnmv.es/Portal/Consultas/Folletos/FolletosAdmision.aspx?isin=ES0440609149"/>
    <hyperlink ref="H32" r:id="rId23" display="http://www.cnmv.es/Portal/Consultas/Folletos/FolletosAdmision.aspx?isin=ES0440609131"/>
    <hyperlink ref="H25" r:id="rId24" display="http://www.cnmv.es/Portal/Consultas/Folletos/FolletosAdmision.aspx?isin=ES0440609115"/>
    <hyperlink ref="H6" r:id="rId25" display="http://www.cnmv.es/Portal/Consultas/Folletos/FolletosAdmision.aspx?isin=ES0414970568"/>
    <hyperlink ref="H10" r:id="rId26" display="http://www.cnmv.es/Portal/Consultas/Folletos/FolletosAdmision.aspx?isin=ES0414970543"/>
    <hyperlink ref="H22" r:id="rId27" display="http://www.cnmv.es/Portal/Consultas/Folletos/FolletosAdmision.aspx?isin=ES0414970501"/>
    <hyperlink ref="H23" r:id="rId28" display="http://www.cnmv.es/Portal/Consultas/Folletos/FolletosAdmision.aspx?isin=ES0414970303"/>
    <hyperlink ref="H18" r:id="rId29" display="http://www.cnmv.es/Portal/Consultas/Folletos/FolletosAdmision.aspx?isin=ES0414970246"/>
    <hyperlink ref="H34" r:id="rId30" display="http://www.cnmv.es/Portal/Consultas/Folletos/FolletosEmisionOPV.aspx?isin=ES0414970204"/>
    <hyperlink ref="H8" r:id="rId31" display="http://www.cnmv.es/Portal/Consultas/Folletos/FolletosEmisionOPV.aspx?isin=ES0414970196 "/>
    <hyperlink ref="H11" r:id="rId32" display="http://www.cnmv.es/Portal/Consultas/Folletos/FolletosAdmision.aspx?isin=ES0414970402"/>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34"/>
  <drawing r:id="rId33"/>
</worksheet>
</file>

<file path=xl/worksheets/sheet3.xml><?xml version="1.0" encoding="utf-8"?>
<worksheet xmlns="http://schemas.openxmlformats.org/spreadsheetml/2006/main" xmlns:r="http://schemas.openxmlformats.org/officeDocument/2006/relationships">
  <dimension ref="A3:K11"/>
  <sheetViews>
    <sheetView zoomScaleSheetLayoutView="115" zoomScalePageLayoutView="0" workbookViewId="0" topLeftCell="A1">
      <selection activeCell="A1" sqref="A1"/>
    </sheetView>
  </sheetViews>
  <sheetFormatPr defaultColWidth="11.421875" defaultRowHeight="15"/>
  <cols>
    <col min="1" max="1" width="34.421875" style="24" customWidth="1"/>
    <col min="2" max="3" width="11.421875" style="23" customWidth="1"/>
    <col min="4" max="4" width="14.140625" style="23" bestFit="1" customWidth="1"/>
    <col min="5" max="6" width="11.421875" style="23" customWidth="1"/>
    <col min="7" max="7" width="15.28125" style="23" bestFit="1" customWidth="1"/>
    <col min="8" max="8" width="45.00390625" style="23" customWidth="1"/>
    <col min="9" max="9" width="11.421875" style="23" customWidth="1"/>
    <col min="10" max="16384" width="11.421875" style="23" customWidth="1"/>
  </cols>
  <sheetData>
    <row r="1" ht="15"/>
    <row r="2" ht="15"/>
    <row r="3" spans="1:8" s="28" customFormat="1" ht="30.75" customHeight="1">
      <c r="A3" s="21" t="s">
        <v>60</v>
      </c>
      <c r="B3" s="22"/>
      <c r="C3" s="22"/>
      <c r="D3" s="22"/>
      <c r="E3" s="22"/>
      <c r="F3" s="22"/>
      <c r="G3" s="22"/>
      <c r="H3" s="22"/>
    </row>
    <row r="4" spans="1:8" s="31" customFormat="1" ht="11.25" customHeight="1">
      <c r="A4" s="78" t="str">
        <f>'Deuda Senior'!A5:H5</f>
        <v>Datos a 30 septiembre 2019</v>
      </c>
      <c r="B4" s="78"/>
      <c r="C4" s="78"/>
      <c r="D4" s="78"/>
      <c r="E4" s="78"/>
      <c r="F4" s="78"/>
      <c r="G4" s="78"/>
      <c r="H4" s="78"/>
    </row>
    <row r="5" spans="1:8" ht="36" customHeight="1" thickBot="1">
      <c r="A5" s="47" t="s">
        <v>38</v>
      </c>
      <c r="B5" s="47" t="s">
        <v>0</v>
      </c>
      <c r="C5" s="47" t="s">
        <v>39</v>
      </c>
      <c r="D5" s="48" t="s">
        <v>56</v>
      </c>
      <c r="E5" s="48" t="s">
        <v>35</v>
      </c>
      <c r="F5" s="47" t="s">
        <v>40</v>
      </c>
      <c r="G5" s="49" t="s">
        <v>2</v>
      </c>
      <c r="H5" s="47" t="s">
        <v>94</v>
      </c>
    </row>
    <row r="6" spans="1:11" ht="36" customHeight="1">
      <c r="A6" s="50" t="s">
        <v>48</v>
      </c>
      <c r="B6" s="65" t="s">
        <v>107</v>
      </c>
      <c r="C6" s="65" t="s">
        <v>3</v>
      </c>
      <c r="D6" s="52">
        <v>1500000000</v>
      </c>
      <c r="E6" s="66">
        <v>41724</v>
      </c>
      <c r="F6" s="66">
        <v>43916</v>
      </c>
      <c r="G6" s="54" t="s">
        <v>135</v>
      </c>
      <c r="H6" s="55" t="s">
        <v>108</v>
      </c>
      <c r="K6" s="45"/>
    </row>
    <row r="7" spans="1:11" ht="36" customHeight="1">
      <c r="A7" s="1" t="s">
        <v>48</v>
      </c>
      <c r="B7" s="2" t="s">
        <v>132</v>
      </c>
      <c r="C7" s="2" t="s">
        <v>3</v>
      </c>
      <c r="D7" s="32">
        <v>1500000000</v>
      </c>
      <c r="E7" s="3">
        <v>42174</v>
      </c>
      <c r="F7" s="3">
        <v>44366</v>
      </c>
      <c r="G7" s="40" t="s">
        <v>133</v>
      </c>
      <c r="H7" s="18" t="s">
        <v>134</v>
      </c>
      <c r="K7" s="45"/>
    </row>
    <row r="8" spans="1:11" ht="36" customHeight="1">
      <c r="A8" s="50" t="s">
        <v>48</v>
      </c>
      <c r="B8" s="65" t="s">
        <v>247</v>
      </c>
      <c r="C8" s="65" t="s">
        <v>3</v>
      </c>
      <c r="D8" s="52">
        <v>2000000000</v>
      </c>
      <c r="E8" s="66">
        <v>43455</v>
      </c>
      <c r="F8" s="66">
        <v>44916</v>
      </c>
      <c r="G8" s="54" t="s">
        <v>248</v>
      </c>
      <c r="H8" s="55" t="s">
        <v>251</v>
      </c>
      <c r="K8" s="45"/>
    </row>
    <row r="11" ht="15">
      <c r="D11" s="72"/>
    </row>
  </sheetData>
  <sheetProtection/>
  <mergeCells count="1">
    <mergeCell ref="A4:H4"/>
  </mergeCells>
  <hyperlinks>
    <hyperlink ref="H6" r:id="rId1" display="http://www.cnmv.es/Portal/Consultas/Folletos/FolletosAdmision.aspx?isin=ES0440609255"/>
  </hyperlinks>
  <printOptions/>
  <pageMargins left="0.7" right="0.7" top="0.75" bottom="0.75" header="0.3" footer="0.3"/>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dimension ref="A2:J14"/>
  <sheetViews>
    <sheetView zoomScaleSheetLayoutView="100" zoomScalePageLayoutView="0" workbookViewId="0" topLeftCell="A1">
      <selection activeCell="A1" sqref="A1"/>
    </sheetView>
  </sheetViews>
  <sheetFormatPr defaultColWidth="11.421875" defaultRowHeight="15"/>
  <cols>
    <col min="1" max="1" width="38.421875" style="24" customWidth="1"/>
    <col min="2" max="2" width="11.421875" style="23" customWidth="1"/>
    <col min="3" max="3" width="10.00390625" style="23" customWidth="1"/>
    <col min="4" max="4" width="15.140625" style="26" bestFit="1" customWidth="1"/>
    <col min="5" max="5" width="8.7109375" style="23" bestFit="1" customWidth="1"/>
    <col min="6" max="6" width="11.28125" style="23" customWidth="1"/>
    <col min="7" max="7" width="44.00390625" style="23" customWidth="1"/>
    <col min="8" max="8" width="45.57421875" style="24" customWidth="1"/>
    <col min="9" max="16384" width="11.421875" style="23" customWidth="1"/>
  </cols>
  <sheetData>
    <row r="1" ht="4.5" customHeight="1"/>
    <row r="2" spans="1:8" ht="51.75" customHeight="1" thickBot="1">
      <c r="A2" s="77" t="s">
        <v>62</v>
      </c>
      <c r="B2" s="77"/>
      <c r="C2" s="77"/>
      <c r="D2" s="77"/>
      <c r="E2" s="77"/>
      <c r="F2" s="77"/>
      <c r="G2" s="77"/>
      <c r="H2" s="77"/>
    </row>
    <row r="3" spans="1:8" ht="30" customHeight="1" thickBot="1">
      <c r="A3" s="79" t="s">
        <v>120</v>
      </c>
      <c r="B3" s="80"/>
      <c r="C3" s="80"/>
      <c r="D3" s="80"/>
      <c r="E3" s="80"/>
      <c r="F3" s="80"/>
      <c r="G3" s="80"/>
      <c r="H3" s="81"/>
    </row>
    <row r="4" spans="1:8" s="31" customFormat="1" ht="11.25" customHeight="1">
      <c r="A4" s="78" t="str">
        <f>'Deuda Senior'!A5:H5</f>
        <v>Datos a 30 septiembre 2019</v>
      </c>
      <c r="B4" s="78"/>
      <c r="C4" s="78"/>
      <c r="D4" s="78"/>
      <c r="E4" s="78"/>
      <c r="F4" s="78"/>
      <c r="G4" s="78"/>
      <c r="H4" s="78"/>
    </row>
    <row r="5" spans="1:8" ht="36" customHeight="1" thickBot="1">
      <c r="A5" s="47" t="s">
        <v>38</v>
      </c>
      <c r="B5" s="47" t="s">
        <v>0</v>
      </c>
      <c r="C5" s="47" t="s">
        <v>1</v>
      </c>
      <c r="D5" s="48" t="s">
        <v>56</v>
      </c>
      <c r="E5" s="48" t="s">
        <v>52</v>
      </c>
      <c r="F5" s="47" t="s">
        <v>40</v>
      </c>
      <c r="G5" s="49" t="s">
        <v>2</v>
      </c>
      <c r="H5" s="47" t="s">
        <v>94</v>
      </c>
    </row>
    <row r="6" spans="1:10" s="30" customFormat="1" ht="36" customHeight="1">
      <c r="A6" s="1" t="s">
        <v>51</v>
      </c>
      <c r="B6" s="2" t="s">
        <v>171</v>
      </c>
      <c r="C6" s="2" t="s">
        <v>4</v>
      </c>
      <c r="D6" s="41">
        <v>1000000000</v>
      </c>
      <c r="E6" s="3">
        <v>42781</v>
      </c>
      <c r="F6" s="3">
        <v>46433</v>
      </c>
      <c r="G6" s="40">
        <v>0.035</v>
      </c>
      <c r="H6" s="18" t="s">
        <v>191</v>
      </c>
      <c r="J6" s="45"/>
    </row>
    <row r="7" spans="1:10" s="30" customFormat="1" ht="36" customHeight="1">
      <c r="A7" s="50" t="s">
        <v>51</v>
      </c>
      <c r="B7" s="65" t="s">
        <v>187</v>
      </c>
      <c r="C7" s="65" t="s">
        <v>4</v>
      </c>
      <c r="D7" s="52">
        <v>1000000000</v>
      </c>
      <c r="E7" s="66">
        <v>42930</v>
      </c>
      <c r="F7" s="66">
        <v>46948</v>
      </c>
      <c r="G7" s="54">
        <v>0.0275</v>
      </c>
      <c r="H7" s="55" t="s">
        <v>190</v>
      </c>
      <c r="J7" s="45"/>
    </row>
    <row r="8" spans="1:10" s="30" customFormat="1" ht="36" customHeight="1">
      <c r="A8" s="1" t="s">
        <v>51</v>
      </c>
      <c r="B8" s="2" t="s">
        <v>220</v>
      </c>
      <c r="C8" s="2" t="s">
        <v>4</v>
      </c>
      <c r="D8" s="32">
        <v>1000000000</v>
      </c>
      <c r="E8" s="3">
        <v>43207</v>
      </c>
      <c r="F8" s="3">
        <v>47590</v>
      </c>
      <c r="G8" s="40">
        <v>0.0225</v>
      </c>
      <c r="H8" s="18" t="s">
        <v>221</v>
      </c>
      <c r="J8" s="45"/>
    </row>
    <row r="9" spans="1:10" s="30" customFormat="1" ht="36" customHeight="1">
      <c r="A9" s="50" t="s">
        <v>51</v>
      </c>
      <c r="B9" s="65" t="s">
        <v>188</v>
      </c>
      <c r="C9" s="65" t="s">
        <v>4</v>
      </c>
      <c r="D9" s="52">
        <v>150000000</v>
      </c>
      <c r="E9" s="66">
        <v>42923</v>
      </c>
      <c r="F9" s="66">
        <v>52054</v>
      </c>
      <c r="G9" s="54">
        <v>0.04</v>
      </c>
      <c r="H9" s="55" t="s">
        <v>189</v>
      </c>
      <c r="J9" s="45"/>
    </row>
    <row r="10" spans="1:10" s="30" customFormat="1" ht="36" customHeight="1">
      <c r="A10" s="5" t="s">
        <v>50</v>
      </c>
      <c r="B10" s="6" t="s">
        <v>55</v>
      </c>
      <c r="C10" s="7" t="s">
        <v>4</v>
      </c>
      <c r="D10" s="32">
        <v>15025303</v>
      </c>
      <c r="E10" s="8">
        <v>34514</v>
      </c>
      <c r="F10" s="9">
        <v>70674</v>
      </c>
      <c r="G10" s="4">
        <v>0</v>
      </c>
      <c r="H10" s="18" t="s">
        <v>63</v>
      </c>
      <c r="J10" s="45"/>
    </row>
    <row r="11" spans="1:8" s="30" customFormat="1" ht="36" customHeight="1">
      <c r="A11" s="50" t="s">
        <v>50</v>
      </c>
      <c r="B11" s="65" t="s">
        <v>54</v>
      </c>
      <c r="C11" s="65" t="s">
        <v>4</v>
      </c>
      <c r="D11" s="52">
        <v>18030363</v>
      </c>
      <c r="E11" s="66">
        <v>33208</v>
      </c>
      <c r="F11" s="66" t="s">
        <v>32</v>
      </c>
      <c r="G11" s="54">
        <v>0</v>
      </c>
      <c r="H11" s="55" t="s">
        <v>63</v>
      </c>
    </row>
    <row r="14" ht="15">
      <c r="D14" s="73"/>
    </row>
  </sheetData>
  <sheetProtection/>
  <mergeCells count="3">
    <mergeCell ref="A2:H2"/>
    <mergeCell ref="A3:H3"/>
    <mergeCell ref="A4:H4"/>
  </mergeCells>
  <hyperlinks>
    <hyperlink ref="H8" r:id="rId1" display="http://www.ise.ie/debt_documents/Final%20Terms_4f36e981-a19e-42f0-a5a6-bfaed313a302.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3"/>
  <drawing r:id="rId2"/>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A1" sqref="A1"/>
    </sheetView>
  </sheetViews>
  <sheetFormatPr defaultColWidth="11.421875" defaultRowHeight="15"/>
  <cols>
    <col min="1" max="1" width="38.28125" style="23" customWidth="1"/>
    <col min="2" max="2" width="13.421875" style="23" customWidth="1"/>
    <col min="3" max="3" width="10.421875" style="23" customWidth="1"/>
    <col min="4" max="4" width="12.140625" style="23" bestFit="1" customWidth="1"/>
    <col min="5" max="5" width="10.421875" style="23" customWidth="1"/>
    <col min="6" max="6" width="11.421875" style="23" customWidth="1"/>
    <col min="7" max="7" width="44.140625" style="24" customWidth="1"/>
    <col min="8" max="8" width="35.28125" style="25" customWidth="1"/>
    <col min="9" max="16384" width="11.421875" style="23" customWidth="1"/>
  </cols>
  <sheetData>
    <row r="1" ht="42.75" customHeight="1"/>
    <row r="2" spans="1:8" s="24" customFormat="1" ht="60.75" customHeight="1">
      <c r="A2" s="77" t="s">
        <v>61</v>
      </c>
      <c r="B2" s="77"/>
      <c r="C2" s="77"/>
      <c r="D2" s="77"/>
      <c r="E2" s="77"/>
      <c r="F2" s="77"/>
      <c r="G2" s="77"/>
      <c r="H2" s="77"/>
    </row>
    <row r="3" spans="1:8" ht="11.25" customHeight="1">
      <c r="A3" s="78" t="str">
        <f>'Deuda Senior'!A5:H5</f>
        <v>Datos a 30 septiembre 2019</v>
      </c>
      <c r="B3" s="78"/>
      <c r="C3" s="78"/>
      <c r="D3" s="78"/>
      <c r="E3" s="78"/>
      <c r="F3" s="78"/>
      <c r="G3" s="78"/>
      <c r="H3" s="78"/>
    </row>
    <row r="4" spans="1:8" ht="23.25" thickBot="1">
      <c r="A4" s="47" t="s">
        <v>38</v>
      </c>
      <c r="B4" s="47" t="s">
        <v>0</v>
      </c>
      <c r="C4" s="47" t="s">
        <v>39</v>
      </c>
      <c r="D4" s="48" t="s">
        <v>57</v>
      </c>
      <c r="E4" s="48" t="s">
        <v>35</v>
      </c>
      <c r="F4" s="47" t="s">
        <v>40</v>
      </c>
      <c r="G4" s="49" t="s">
        <v>2</v>
      </c>
      <c r="H4" s="47" t="s">
        <v>94</v>
      </c>
    </row>
    <row r="5" spans="1:10" s="29" customFormat="1" ht="36" customHeight="1">
      <c r="A5" s="50" t="s">
        <v>181</v>
      </c>
      <c r="B5" s="51" t="s">
        <v>179</v>
      </c>
      <c r="C5" s="51" t="s">
        <v>4</v>
      </c>
      <c r="D5" s="52">
        <v>1000000000</v>
      </c>
      <c r="E5" s="53">
        <v>42899</v>
      </c>
      <c r="F5" s="53" t="s">
        <v>49</v>
      </c>
      <c r="G5" s="54">
        <v>0.0675</v>
      </c>
      <c r="H5" s="55" t="s">
        <v>180</v>
      </c>
      <c r="J5" s="45"/>
    </row>
    <row r="6" spans="1:8" s="42" customFormat="1" ht="33.75">
      <c r="A6" s="67" t="s">
        <v>181</v>
      </c>
      <c r="B6" s="68" t="s">
        <v>218</v>
      </c>
      <c r="C6" s="68" t="s">
        <v>4</v>
      </c>
      <c r="D6" s="41">
        <v>1250000000</v>
      </c>
      <c r="E6" s="69">
        <v>43182</v>
      </c>
      <c r="F6" s="69" t="s">
        <v>49</v>
      </c>
      <c r="G6" s="70">
        <v>0.0525</v>
      </c>
      <c r="H6" s="71" t="s">
        <v>219</v>
      </c>
    </row>
    <row r="7" ht="15">
      <c r="D7" s="41"/>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I41"/>
  <sheetViews>
    <sheetView zoomScaleSheetLayoutView="100" zoomScalePageLayoutView="0" workbookViewId="0" topLeftCell="A1">
      <selection activeCell="C37" sqref="C37"/>
    </sheetView>
  </sheetViews>
  <sheetFormatPr defaultColWidth="11.421875" defaultRowHeight="15"/>
  <cols>
    <col min="1" max="1" width="35.00390625" style="24" customWidth="1"/>
    <col min="2" max="2" width="11.421875" style="23" customWidth="1"/>
    <col min="3" max="3" width="16.7109375" style="59" bestFit="1" customWidth="1"/>
    <col min="4" max="4" width="8.7109375" style="56" bestFit="1" customWidth="1"/>
    <col min="5" max="5" width="11.28125" style="23" customWidth="1"/>
    <col min="6" max="6" width="27.8515625" style="23" customWidth="1"/>
    <col min="7" max="7" width="39.57421875" style="24" customWidth="1"/>
    <col min="8" max="16384" width="11.421875" style="23" customWidth="1"/>
  </cols>
  <sheetData>
    <row r="1" ht="4.5" customHeight="1"/>
    <row r="2" spans="1:7" s="44" customFormat="1" ht="56.25" customHeight="1">
      <c r="A2" s="77" t="s">
        <v>152</v>
      </c>
      <c r="B2" s="77"/>
      <c r="C2" s="77"/>
      <c r="D2" s="77"/>
      <c r="E2" s="77"/>
      <c r="F2" s="77"/>
      <c r="G2" s="77"/>
    </row>
    <row r="3" spans="1:8" ht="11.25" customHeight="1">
      <c r="A3" s="78" t="str">
        <f>'Deuda Senior'!A5:H5</f>
        <v>Datos a 30 septiembre 2019</v>
      </c>
      <c r="B3" s="78"/>
      <c r="C3" s="78"/>
      <c r="D3" s="78"/>
      <c r="E3" s="78"/>
      <c r="F3" s="78"/>
      <c r="G3" s="78"/>
      <c r="H3" s="63"/>
    </row>
    <row r="4" spans="1:7" s="44" customFormat="1" ht="23.25" thickBot="1">
      <c r="A4" s="47" t="s">
        <v>38</v>
      </c>
      <c r="B4" s="47" t="s">
        <v>0</v>
      </c>
      <c r="C4" s="60" t="s">
        <v>56</v>
      </c>
      <c r="D4" s="48" t="s">
        <v>52</v>
      </c>
      <c r="E4" s="48" t="s">
        <v>40</v>
      </c>
      <c r="F4" s="47" t="s">
        <v>151</v>
      </c>
      <c r="G4" s="49" t="s">
        <v>94</v>
      </c>
    </row>
    <row r="5" spans="1:7" s="45" customFormat="1" ht="36" customHeight="1">
      <c r="A5" s="2" t="s">
        <v>217</v>
      </c>
      <c r="B5" s="2" t="s">
        <v>137</v>
      </c>
      <c r="C5" s="61">
        <v>6200000</v>
      </c>
      <c r="D5" s="57">
        <v>41927</v>
      </c>
      <c r="E5" s="3">
        <v>43753</v>
      </c>
      <c r="F5" s="3" t="s">
        <v>136</v>
      </c>
      <c r="G5" s="40" t="s">
        <v>138</v>
      </c>
    </row>
    <row r="6" spans="1:7" s="45" customFormat="1" ht="36" customHeight="1">
      <c r="A6" s="65" t="s">
        <v>217</v>
      </c>
      <c r="B6" s="51" t="s">
        <v>139</v>
      </c>
      <c r="C6" s="62">
        <v>8000000</v>
      </c>
      <c r="D6" s="58">
        <v>41978</v>
      </c>
      <c r="E6" s="53">
        <v>43804</v>
      </c>
      <c r="F6" s="53" t="s">
        <v>136</v>
      </c>
      <c r="G6" s="54" t="s">
        <v>140</v>
      </c>
    </row>
    <row r="7" spans="1:7" s="45" customFormat="1" ht="36" customHeight="1">
      <c r="A7" s="2" t="s">
        <v>217</v>
      </c>
      <c r="B7" s="2" t="s">
        <v>184</v>
      </c>
      <c r="C7" s="61">
        <v>26100000</v>
      </c>
      <c r="D7" s="57">
        <v>42926</v>
      </c>
      <c r="E7" s="3">
        <v>43840</v>
      </c>
      <c r="F7" s="3" t="s">
        <v>185</v>
      </c>
      <c r="G7" s="40" t="s">
        <v>186</v>
      </c>
    </row>
    <row r="8" spans="1:7" s="45" customFormat="1" ht="36" customHeight="1">
      <c r="A8" s="65" t="s">
        <v>217</v>
      </c>
      <c r="B8" s="65" t="s">
        <v>158</v>
      </c>
      <c r="C8" s="62">
        <v>38000000</v>
      </c>
      <c r="D8" s="58">
        <v>42405</v>
      </c>
      <c r="E8" s="66">
        <v>43866</v>
      </c>
      <c r="F8" s="66" t="s">
        <v>136</v>
      </c>
      <c r="G8" s="54" t="s">
        <v>159</v>
      </c>
    </row>
    <row r="9" spans="1:7" s="45" customFormat="1" ht="36" customHeight="1">
      <c r="A9" s="2" t="s">
        <v>217</v>
      </c>
      <c r="B9" s="2" t="s">
        <v>141</v>
      </c>
      <c r="C9" s="61">
        <v>9000000</v>
      </c>
      <c r="D9" s="57">
        <v>42051</v>
      </c>
      <c r="E9" s="3">
        <v>43878</v>
      </c>
      <c r="F9" s="3" t="s">
        <v>136</v>
      </c>
      <c r="G9" s="40" t="s">
        <v>142</v>
      </c>
    </row>
    <row r="10" spans="1:7" s="45" customFormat="1" ht="36" customHeight="1">
      <c r="A10" s="65" t="s">
        <v>217</v>
      </c>
      <c r="B10" s="65" t="s">
        <v>143</v>
      </c>
      <c r="C10" s="62">
        <v>22000000</v>
      </c>
      <c r="D10" s="58">
        <v>42095</v>
      </c>
      <c r="E10" s="66">
        <v>43922</v>
      </c>
      <c r="F10" s="66" t="s">
        <v>136</v>
      </c>
      <c r="G10" s="54" t="s">
        <v>144</v>
      </c>
    </row>
    <row r="11" spans="1:7" s="45" customFormat="1" ht="36" customHeight="1">
      <c r="A11" s="2" t="s">
        <v>217</v>
      </c>
      <c r="B11" s="2" t="s">
        <v>222</v>
      </c>
      <c r="C11" s="61">
        <v>8900000</v>
      </c>
      <c r="D11" s="57">
        <v>43236</v>
      </c>
      <c r="E11" s="3">
        <v>43969</v>
      </c>
      <c r="F11" s="3" t="s">
        <v>136</v>
      </c>
      <c r="G11" s="40" t="s">
        <v>237</v>
      </c>
    </row>
    <row r="12" spans="1:7" s="45" customFormat="1" ht="36" customHeight="1">
      <c r="A12" s="65" t="s">
        <v>217</v>
      </c>
      <c r="B12" s="65" t="s">
        <v>145</v>
      </c>
      <c r="C12" s="62">
        <v>36700000</v>
      </c>
      <c r="D12" s="58">
        <v>42143</v>
      </c>
      <c r="E12" s="66">
        <v>43970</v>
      </c>
      <c r="F12" s="66" t="s">
        <v>136</v>
      </c>
      <c r="G12" s="54" t="s">
        <v>146</v>
      </c>
    </row>
    <row r="13" spans="1:7" s="45" customFormat="1" ht="36" customHeight="1">
      <c r="A13" s="2" t="s">
        <v>217</v>
      </c>
      <c r="B13" s="2" t="s">
        <v>147</v>
      </c>
      <c r="C13" s="61">
        <v>15200000</v>
      </c>
      <c r="D13" s="57">
        <v>42174</v>
      </c>
      <c r="E13" s="3">
        <v>44001</v>
      </c>
      <c r="F13" s="3" t="s">
        <v>136</v>
      </c>
      <c r="G13" s="40" t="s">
        <v>148</v>
      </c>
    </row>
    <row r="14" spans="1:7" s="45" customFormat="1" ht="36" customHeight="1">
      <c r="A14" s="65" t="s">
        <v>217</v>
      </c>
      <c r="B14" s="65" t="s">
        <v>224</v>
      </c>
      <c r="C14" s="62">
        <v>10000000</v>
      </c>
      <c r="D14" s="58">
        <v>43291</v>
      </c>
      <c r="E14" s="66">
        <v>44022</v>
      </c>
      <c r="F14" s="66" t="s">
        <v>136</v>
      </c>
      <c r="G14" s="54" t="s">
        <v>232</v>
      </c>
    </row>
    <row r="15" spans="1:7" s="45" customFormat="1" ht="36" customHeight="1">
      <c r="A15" s="2" t="s">
        <v>217</v>
      </c>
      <c r="B15" s="2" t="s">
        <v>149</v>
      </c>
      <c r="C15" s="61">
        <v>9900000</v>
      </c>
      <c r="D15" s="57">
        <v>42216</v>
      </c>
      <c r="E15" s="3">
        <v>44043</v>
      </c>
      <c r="F15" s="3" t="s">
        <v>136</v>
      </c>
      <c r="G15" s="40" t="s">
        <v>150</v>
      </c>
    </row>
    <row r="16" spans="1:7" s="45" customFormat="1" ht="36" customHeight="1">
      <c r="A16" s="65" t="s">
        <v>217</v>
      </c>
      <c r="B16" s="65" t="s">
        <v>225</v>
      </c>
      <c r="C16" s="62">
        <v>17800000</v>
      </c>
      <c r="D16" s="58">
        <v>43312</v>
      </c>
      <c r="E16" s="66">
        <v>44410</v>
      </c>
      <c r="F16" s="66" t="s">
        <v>136</v>
      </c>
      <c r="G16" s="54" t="s">
        <v>226</v>
      </c>
    </row>
    <row r="17" spans="1:7" s="45" customFormat="1" ht="36" customHeight="1">
      <c r="A17" s="2" t="s">
        <v>217</v>
      </c>
      <c r="B17" s="2" t="s">
        <v>160</v>
      </c>
      <c r="C17" s="61">
        <v>40000000</v>
      </c>
      <c r="D17" s="57">
        <v>42447</v>
      </c>
      <c r="E17" s="3">
        <v>44638</v>
      </c>
      <c r="F17" s="3" t="s">
        <v>136</v>
      </c>
      <c r="G17" s="40" t="s">
        <v>161</v>
      </c>
    </row>
    <row r="18" spans="1:9" ht="36" customHeight="1">
      <c r="A18" s="65" t="s">
        <v>217</v>
      </c>
      <c r="B18" s="65" t="s">
        <v>272</v>
      </c>
      <c r="C18" s="62">
        <v>13700000</v>
      </c>
      <c r="D18" s="58">
        <v>43563</v>
      </c>
      <c r="E18" s="66">
        <v>44659</v>
      </c>
      <c r="F18" s="66" t="s">
        <v>185</v>
      </c>
      <c r="G18" s="54" t="s">
        <v>273</v>
      </c>
      <c r="I18" s="45"/>
    </row>
    <row r="19" spans="1:9" ht="36" customHeight="1">
      <c r="A19" s="2" t="s">
        <v>217</v>
      </c>
      <c r="B19" s="2" t="s">
        <v>162</v>
      </c>
      <c r="C19" s="61">
        <v>85000000</v>
      </c>
      <c r="D19" s="57">
        <v>42496</v>
      </c>
      <c r="E19" s="3">
        <v>44687</v>
      </c>
      <c r="F19" s="3" t="s">
        <v>136</v>
      </c>
      <c r="G19" s="40" t="s">
        <v>163</v>
      </c>
      <c r="I19" s="45"/>
    </row>
    <row r="20" spans="1:9" ht="36" customHeight="1">
      <c r="A20" s="65" t="s">
        <v>217</v>
      </c>
      <c r="B20" s="65" t="s">
        <v>278</v>
      </c>
      <c r="C20" s="62">
        <v>10000000</v>
      </c>
      <c r="D20" s="58">
        <v>43629</v>
      </c>
      <c r="E20" s="66">
        <v>44725</v>
      </c>
      <c r="F20" s="66" t="s">
        <v>185</v>
      </c>
      <c r="G20" s="54" t="s">
        <v>279</v>
      </c>
      <c r="I20" s="45"/>
    </row>
    <row r="21" spans="1:9" ht="36" customHeight="1">
      <c r="A21" s="2" t="s">
        <v>217</v>
      </c>
      <c r="B21" s="2" t="s">
        <v>227</v>
      </c>
      <c r="C21" s="61">
        <v>6800000</v>
      </c>
      <c r="D21" s="57">
        <v>43312</v>
      </c>
      <c r="E21" s="3">
        <v>44774</v>
      </c>
      <c r="F21" s="3" t="s">
        <v>136</v>
      </c>
      <c r="G21" s="40" t="s">
        <v>228</v>
      </c>
      <c r="I21" s="45"/>
    </row>
    <row r="22" spans="1:9" ht="36" customHeight="1">
      <c r="A22" s="65" t="s">
        <v>217</v>
      </c>
      <c r="B22" s="65" t="s">
        <v>264</v>
      </c>
      <c r="C22" s="62">
        <v>3200000</v>
      </c>
      <c r="D22" s="58">
        <v>43518</v>
      </c>
      <c r="E22" s="66">
        <v>44795</v>
      </c>
      <c r="F22" s="66" t="s">
        <v>136</v>
      </c>
      <c r="G22" s="54" t="s">
        <v>265</v>
      </c>
      <c r="I22" s="45"/>
    </row>
    <row r="23" spans="1:9" ht="36" customHeight="1">
      <c r="A23" s="2" t="s">
        <v>217</v>
      </c>
      <c r="B23" s="2" t="s">
        <v>164</v>
      </c>
      <c r="C23" s="61">
        <v>12900000</v>
      </c>
      <c r="D23" s="57">
        <v>42657</v>
      </c>
      <c r="E23" s="3">
        <v>44848</v>
      </c>
      <c r="F23" s="3" t="s">
        <v>136</v>
      </c>
      <c r="G23" s="40" t="s">
        <v>165</v>
      </c>
      <c r="I23" s="45"/>
    </row>
    <row r="24" spans="1:9" ht="36" customHeight="1">
      <c r="A24" s="65" t="s">
        <v>217</v>
      </c>
      <c r="B24" s="65" t="s">
        <v>213</v>
      </c>
      <c r="C24" s="62">
        <v>7000000</v>
      </c>
      <c r="D24" s="58">
        <v>43070</v>
      </c>
      <c r="E24" s="66">
        <v>44896</v>
      </c>
      <c r="F24" s="66" t="s">
        <v>214</v>
      </c>
      <c r="G24" s="54" t="s">
        <v>235</v>
      </c>
      <c r="I24" s="45"/>
    </row>
    <row r="25" spans="1:9" ht="36" customHeight="1">
      <c r="A25" s="2" t="s">
        <v>217</v>
      </c>
      <c r="B25" s="2" t="s">
        <v>211</v>
      </c>
      <c r="C25" s="61">
        <v>7000000</v>
      </c>
      <c r="D25" s="57">
        <v>43123</v>
      </c>
      <c r="E25" s="3">
        <v>44949</v>
      </c>
      <c r="F25" s="3" t="s">
        <v>212</v>
      </c>
      <c r="G25" s="40" t="s">
        <v>236</v>
      </c>
      <c r="I25" s="45"/>
    </row>
    <row r="26" spans="1:9" ht="36" customHeight="1">
      <c r="A26" s="65" t="s">
        <v>217</v>
      </c>
      <c r="B26" s="65" t="s">
        <v>172</v>
      </c>
      <c r="C26" s="62">
        <v>41900000</v>
      </c>
      <c r="D26" s="58">
        <v>42849</v>
      </c>
      <c r="E26" s="66">
        <v>45040</v>
      </c>
      <c r="F26" s="66" t="s">
        <v>136</v>
      </c>
      <c r="G26" s="54" t="s">
        <v>173</v>
      </c>
      <c r="I26" s="45"/>
    </row>
    <row r="27" spans="1:9" ht="36" customHeight="1">
      <c r="A27" s="2" t="s">
        <v>217</v>
      </c>
      <c r="B27" s="2" t="s">
        <v>240</v>
      </c>
      <c r="C27" s="61">
        <v>2700000</v>
      </c>
      <c r="D27" s="57">
        <v>43399</v>
      </c>
      <c r="E27" s="3">
        <v>45042</v>
      </c>
      <c r="F27" s="3" t="s">
        <v>136</v>
      </c>
      <c r="G27" s="40" t="s">
        <v>242</v>
      </c>
      <c r="I27" s="45"/>
    </row>
    <row r="28" spans="1:9" ht="36" customHeight="1">
      <c r="A28" s="65" t="s">
        <v>217</v>
      </c>
      <c r="B28" s="65" t="s">
        <v>178</v>
      </c>
      <c r="C28" s="62">
        <v>11800000</v>
      </c>
      <c r="D28" s="58">
        <v>42895</v>
      </c>
      <c r="E28" s="66">
        <v>45086</v>
      </c>
      <c r="F28" s="66" t="s">
        <v>136</v>
      </c>
      <c r="G28" s="54" t="s">
        <v>177</v>
      </c>
      <c r="I28" s="45"/>
    </row>
    <row r="29" spans="1:9" ht="36.75" customHeight="1">
      <c r="A29" s="2" t="s">
        <v>229</v>
      </c>
      <c r="B29" s="2" t="s">
        <v>230</v>
      </c>
      <c r="C29" s="61">
        <v>48606000</v>
      </c>
      <c r="D29" s="57">
        <v>43308</v>
      </c>
      <c r="E29" s="3">
        <v>45134</v>
      </c>
      <c r="F29" s="3" t="s">
        <v>136</v>
      </c>
      <c r="G29" s="40" t="s">
        <v>231</v>
      </c>
      <c r="I29" s="45"/>
    </row>
    <row r="30" spans="1:9" ht="36.75" customHeight="1">
      <c r="A30" s="65" t="s">
        <v>217</v>
      </c>
      <c r="B30" s="65" t="s">
        <v>241</v>
      </c>
      <c r="C30" s="62">
        <v>55200000</v>
      </c>
      <c r="D30" s="58">
        <v>43392</v>
      </c>
      <c r="E30" s="66">
        <v>45218</v>
      </c>
      <c r="F30" s="66" t="s">
        <v>214</v>
      </c>
      <c r="G30" s="54" t="s">
        <v>243</v>
      </c>
      <c r="I30" s="45"/>
    </row>
    <row r="31" spans="1:7" ht="37.5" customHeight="1">
      <c r="A31" s="2" t="s">
        <v>217</v>
      </c>
      <c r="B31" s="2" t="s">
        <v>252</v>
      </c>
      <c r="C31" s="61">
        <v>109700000</v>
      </c>
      <c r="D31" s="57">
        <v>43453</v>
      </c>
      <c r="E31" s="3">
        <v>45279</v>
      </c>
      <c r="F31" s="3" t="s">
        <v>214</v>
      </c>
      <c r="G31" s="40" t="s">
        <v>254</v>
      </c>
    </row>
    <row r="32" spans="1:7" ht="37.5" customHeight="1">
      <c r="A32" s="65" t="s">
        <v>217</v>
      </c>
      <c r="B32" s="65" t="s">
        <v>253</v>
      </c>
      <c r="C32" s="62">
        <v>14000000</v>
      </c>
      <c r="D32" s="58">
        <v>43453</v>
      </c>
      <c r="E32" s="66">
        <v>45279</v>
      </c>
      <c r="F32" s="66" t="s">
        <v>214</v>
      </c>
      <c r="G32" s="54" t="s">
        <v>255</v>
      </c>
    </row>
    <row r="33" spans="1:7" ht="37.5" customHeight="1">
      <c r="A33" s="2" t="s">
        <v>217</v>
      </c>
      <c r="B33" s="2" t="s">
        <v>260</v>
      </c>
      <c r="C33" s="61">
        <v>6600000</v>
      </c>
      <c r="D33" s="57">
        <v>43518</v>
      </c>
      <c r="E33" s="3">
        <v>45344</v>
      </c>
      <c r="F33" s="3" t="s">
        <v>214</v>
      </c>
      <c r="G33" s="40" t="s">
        <v>263</v>
      </c>
    </row>
    <row r="34" spans="1:7" ht="37.5" customHeight="1">
      <c r="A34" s="65" t="s">
        <v>229</v>
      </c>
      <c r="B34" s="65" t="s">
        <v>266</v>
      </c>
      <c r="C34" s="62">
        <v>949994000</v>
      </c>
      <c r="D34" s="58">
        <v>43525</v>
      </c>
      <c r="E34" s="66">
        <v>45352</v>
      </c>
      <c r="F34" s="66" t="s">
        <v>136</v>
      </c>
      <c r="G34" s="54" t="s">
        <v>267</v>
      </c>
    </row>
    <row r="35" spans="1:7" ht="37.5" customHeight="1">
      <c r="A35" s="2" t="s">
        <v>217</v>
      </c>
      <c r="B35" s="2" t="s">
        <v>258</v>
      </c>
      <c r="C35" s="61">
        <v>99800000</v>
      </c>
      <c r="D35" s="57">
        <v>43518</v>
      </c>
      <c r="E35" s="3">
        <v>45434</v>
      </c>
      <c r="F35" s="3" t="s">
        <v>136</v>
      </c>
      <c r="G35" s="40" t="s">
        <v>261</v>
      </c>
    </row>
    <row r="36" spans="1:7" ht="37.5" customHeight="1">
      <c r="A36" s="65" t="s">
        <v>217</v>
      </c>
      <c r="B36" s="65" t="s">
        <v>223</v>
      </c>
      <c r="C36" s="62">
        <v>4000000</v>
      </c>
      <c r="D36" s="58">
        <v>43276</v>
      </c>
      <c r="E36" s="66">
        <v>45468</v>
      </c>
      <c r="F36" s="66" t="s">
        <v>136</v>
      </c>
      <c r="G36" s="54" t="s">
        <v>234</v>
      </c>
    </row>
    <row r="37" spans="1:7" ht="37.5" customHeight="1">
      <c r="A37" s="2" t="s">
        <v>217</v>
      </c>
      <c r="B37" s="2" t="s">
        <v>259</v>
      </c>
      <c r="C37" s="61">
        <v>3700000</v>
      </c>
      <c r="D37" s="57">
        <v>43510</v>
      </c>
      <c r="E37" s="3">
        <v>45518</v>
      </c>
      <c r="F37" s="3" t="s">
        <v>136</v>
      </c>
      <c r="G37" s="40" t="s">
        <v>262</v>
      </c>
    </row>
    <row r="38" spans="1:7" ht="37.5" customHeight="1">
      <c r="A38" s="65" t="s">
        <v>217</v>
      </c>
      <c r="B38" s="65" t="s">
        <v>270</v>
      </c>
      <c r="C38" s="62">
        <v>14600000</v>
      </c>
      <c r="D38" s="58">
        <v>43563</v>
      </c>
      <c r="E38" s="66">
        <v>45755</v>
      </c>
      <c r="F38" s="66" t="s">
        <v>136</v>
      </c>
      <c r="G38" s="54" t="s">
        <v>271</v>
      </c>
    </row>
    <row r="39" spans="1:7" ht="37.5" customHeight="1">
      <c r="A39" s="2" t="s">
        <v>217</v>
      </c>
      <c r="B39" s="2" t="s">
        <v>215</v>
      </c>
      <c r="C39" s="61">
        <v>50000000</v>
      </c>
      <c r="D39" s="57">
        <v>43151</v>
      </c>
      <c r="E39" s="3">
        <v>48630</v>
      </c>
      <c r="F39" s="3" t="s">
        <v>216</v>
      </c>
      <c r="G39" s="40" t="s">
        <v>233</v>
      </c>
    </row>
    <row r="40" spans="1:7" ht="37.5" customHeight="1">
      <c r="A40" s="65"/>
      <c r="B40" s="65"/>
      <c r="C40" s="62"/>
      <c r="D40" s="58"/>
      <c r="E40" s="66"/>
      <c r="F40" s="66"/>
      <c r="G40" s="54"/>
    </row>
    <row r="41" spans="1:7" ht="37.5" customHeight="1">
      <c r="A41" s="2"/>
      <c r="B41" s="2"/>
      <c r="C41" s="61"/>
      <c r="D41" s="57"/>
      <c r="E41" s="3"/>
      <c r="F41" s="3"/>
      <c r="G41" s="40"/>
    </row>
    <row r="42" ht="37.5" customHeight="1"/>
  </sheetData>
  <sheetProtection/>
  <mergeCells count="2">
    <mergeCell ref="A2:G2"/>
    <mergeCell ref="A3:G3"/>
  </mergeCells>
  <hyperlinks>
    <hyperlink ref="G5:G10" r:id="rId1" display="http://www.cnmv.es/Portal/Consultas/Folletos/FolletosAdmision.aspx?isin=ES0440609255"/>
    <hyperlink ref="G18" r:id="rId2" display="http://www.cnmv.es/Portal/Consultas/Folletos/FolletosAdmision.aspx?isin=ES0440609255"/>
    <hyperlink ref="G25" r:id="rId3" display="http://www.cnmv.es/Portal/Consultas/Folletos/FolletosAdmision.aspx?isin=ES0240609091"/>
    <hyperlink ref="G23" r:id="rId4" display="http://www.cnmv.es/Portal/Consultas/Folletos/FolletosAdmision.aspx?isin=ES0340609447"/>
    <hyperlink ref="G6" r:id="rId5" display="http://www.cnmv.es/Portal/Consultas/Folletos/FolletosAdmision.aspx?isin=ES0340609793"/>
    <hyperlink ref="G40" r:id="rId6" display="http://cnmv.es/portal/Consultas/Folletos/FolletosAdmision.aspx?isin=ES0240609182"/>
    <hyperlink ref="G21" r:id="rId7" display="http://cnmv.es/portal/Consultas/Folletos/FolletosAdmision.aspx?isin=ES0340609967"/>
  </hyperlinks>
  <printOptions/>
  <pageMargins left="0.7086614173228347" right="0.4724409448818898" top="0.7480314960629921" bottom="0.7480314960629921" header="0.31496062992125984" footer="0.31496062992125984"/>
  <pageSetup fitToHeight="2" horizontalDpi="600" verticalDpi="600" orientation="landscape" paperSize="9" scale="74" r:id="rId9"/>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